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eTheTeachers\wtt\files\"/>
    </mc:Choice>
  </mc:AlternateContent>
  <xr:revisionPtr revIDLastSave="0" documentId="13_ncr:1_{AB99D7F8-4363-4660-94C5-A114C68FEE85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PF_CAL_Since_08-09" sheetId="6" r:id="rId1"/>
    <sheet name="Yearly" sheetId="18" r:id="rId2"/>
  </sheets>
  <definedNames>
    <definedName name="_xlnm.Print_Titles" localSheetId="0">'PF_CAL_Since_08-09'!$1:$4</definedName>
  </definedNames>
  <calcPr calcId="191029"/>
</workbook>
</file>

<file path=xl/calcChain.xml><?xml version="1.0" encoding="utf-8"?>
<calcChain xmlns="http://schemas.openxmlformats.org/spreadsheetml/2006/main">
  <c r="F7" i="18" l="1"/>
  <c r="F8" i="18"/>
  <c r="F9" i="18"/>
  <c r="F10" i="18"/>
  <c r="F11" i="18" s="1"/>
  <c r="F12" i="18" s="1"/>
  <c r="F13" i="18" s="1"/>
  <c r="F14" i="18" s="1"/>
  <c r="F15" i="18" s="1"/>
  <c r="F16" i="18" s="1"/>
  <c r="F6" i="18"/>
  <c r="H213" i="6"/>
  <c r="F213" i="6"/>
  <c r="D213" i="6"/>
  <c r="M204" i="6"/>
  <c r="M205" i="6" s="1"/>
  <c r="M206" i="6" s="1"/>
  <c r="M207" i="6" s="1"/>
  <c r="M208" i="6" s="1"/>
  <c r="M209" i="6" s="1"/>
  <c r="M210" i="6" s="1"/>
  <c r="M211" i="6" s="1"/>
  <c r="M212" i="6" s="1"/>
  <c r="M203" i="6"/>
  <c r="M202" i="6"/>
  <c r="L201" i="6"/>
  <c r="K201" i="6"/>
  <c r="J201" i="6"/>
  <c r="C201" i="6"/>
  <c r="H199" i="6"/>
  <c r="F199" i="6"/>
  <c r="D199" i="6"/>
  <c r="M188" i="6"/>
  <c r="M189" i="6" s="1"/>
  <c r="M190" i="6" s="1"/>
  <c r="M191" i="6" s="1"/>
  <c r="M192" i="6" s="1"/>
  <c r="M193" i="6" s="1"/>
  <c r="M194" i="6" s="1"/>
  <c r="M195" i="6" s="1"/>
  <c r="M196" i="6" s="1"/>
  <c r="M197" i="6" s="1"/>
  <c r="M198" i="6" s="1"/>
  <c r="C187" i="6"/>
  <c r="J187" i="6" s="1"/>
  <c r="J22" i="18"/>
  <c r="C202" i="6" l="1"/>
  <c r="L187" i="6"/>
  <c r="K187" i="6"/>
  <c r="F20" i="18"/>
  <c r="J202" i="6" l="1"/>
  <c r="C188" i="6"/>
  <c r="H17" i="18"/>
  <c r="F23" i="18" s="1"/>
  <c r="F17" i="18"/>
  <c r="D17" i="18"/>
  <c r="M6" i="18"/>
  <c r="M7" i="18" s="1"/>
  <c r="M8" i="18" s="1"/>
  <c r="M9" i="18" s="1"/>
  <c r="M10" i="18" s="1"/>
  <c r="M11" i="18" s="1"/>
  <c r="M12" i="18" s="1"/>
  <c r="M13" i="18" s="1"/>
  <c r="M14" i="18" s="1"/>
  <c r="M15" i="18" s="1"/>
  <c r="M16" i="18" s="1"/>
  <c r="J5" i="18"/>
  <c r="K5" i="18" s="1"/>
  <c r="H185" i="6"/>
  <c r="H171" i="6"/>
  <c r="H157" i="6"/>
  <c r="H143" i="6"/>
  <c r="H129" i="6"/>
  <c r="H115" i="6"/>
  <c r="H101" i="6"/>
  <c r="H87" i="6"/>
  <c r="H73" i="6"/>
  <c r="H59" i="6"/>
  <c r="H45" i="6"/>
  <c r="H31" i="6"/>
  <c r="H17" i="6"/>
  <c r="J5" i="6"/>
  <c r="K202" i="6" l="1"/>
  <c r="L202" i="6"/>
  <c r="J188" i="6"/>
  <c r="F21" i="18"/>
  <c r="L5" i="18"/>
  <c r="M174" i="6"/>
  <c r="M175" i="6" s="1"/>
  <c r="M176" i="6" s="1"/>
  <c r="M177" i="6" s="1"/>
  <c r="M178" i="6" s="1"/>
  <c r="M179" i="6" s="1"/>
  <c r="M180" i="6" s="1"/>
  <c r="M181" i="6" s="1"/>
  <c r="M182" i="6" s="1"/>
  <c r="M183" i="6" s="1"/>
  <c r="M184" i="6" s="1"/>
  <c r="C203" i="6" l="1"/>
  <c r="L188" i="6"/>
  <c r="K188" i="6"/>
  <c r="C6" i="18"/>
  <c r="F185" i="6"/>
  <c r="J203" i="6" l="1"/>
  <c r="C189" i="6"/>
  <c r="J6" i="18"/>
  <c r="K6" i="18" s="1"/>
  <c r="D185" i="6"/>
  <c r="M166" i="6"/>
  <c r="M167" i="6" s="1"/>
  <c r="M168" i="6" s="1"/>
  <c r="M169" i="6" s="1"/>
  <c r="M170" i="6" s="1"/>
  <c r="M160" i="6"/>
  <c r="M161" i="6" s="1"/>
  <c r="M163" i="6" s="1"/>
  <c r="M164" i="6" s="1"/>
  <c r="K203" i="6" l="1"/>
  <c r="L203" i="6"/>
  <c r="J189" i="6"/>
  <c r="L6" i="18"/>
  <c r="C7" i="18" s="1"/>
  <c r="F171" i="6"/>
  <c r="D171" i="6"/>
  <c r="C204" i="6" l="1"/>
  <c r="L189" i="6"/>
  <c r="K189" i="6"/>
  <c r="J7" i="18"/>
  <c r="M146" i="6"/>
  <c r="M147" i="6" s="1"/>
  <c r="M148" i="6" s="1"/>
  <c r="M149" i="6" s="1"/>
  <c r="M150" i="6" s="1"/>
  <c r="M152" i="6" s="1"/>
  <c r="M153" i="6" s="1"/>
  <c r="M154" i="6" s="1"/>
  <c r="M155" i="6" s="1"/>
  <c r="M156" i="6" s="1"/>
  <c r="M141" i="6"/>
  <c r="M142" i="6" s="1"/>
  <c r="M135" i="6"/>
  <c r="M136" i="6" s="1"/>
  <c r="M137" i="6" s="1"/>
  <c r="M138" i="6" s="1"/>
  <c r="M139" i="6" s="1"/>
  <c r="M132" i="6"/>
  <c r="M133" i="6" s="1"/>
  <c r="F129" i="6"/>
  <c r="M124" i="6"/>
  <c r="M125" i="6" s="1"/>
  <c r="M126" i="6" s="1"/>
  <c r="M127" i="6" s="1"/>
  <c r="M128" i="6" s="1"/>
  <c r="M118" i="6"/>
  <c r="M119" i="6" s="1"/>
  <c r="M120" i="6" s="1"/>
  <c r="M121" i="6" s="1"/>
  <c r="M122" i="6" s="1"/>
  <c r="J204" i="6" l="1"/>
  <c r="C190" i="6"/>
  <c r="K7" i="18"/>
  <c r="L7" i="18"/>
  <c r="F157" i="6"/>
  <c r="D129" i="6"/>
  <c r="F143" i="6"/>
  <c r="F115" i="6"/>
  <c r="L204" i="6" l="1"/>
  <c r="K204" i="6"/>
  <c r="J190" i="6"/>
  <c r="C8" i="18"/>
  <c r="D157" i="6"/>
  <c r="D143" i="6"/>
  <c r="F101" i="6"/>
  <c r="C205" i="6" l="1"/>
  <c r="L190" i="6"/>
  <c r="K190" i="6"/>
  <c r="J8" i="18"/>
  <c r="D17" i="6"/>
  <c r="D31" i="6"/>
  <c r="F45" i="6"/>
  <c r="D45" i="6"/>
  <c r="D59" i="6"/>
  <c r="F73" i="6"/>
  <c r="J205" i="6" l="1"/>
  <c r="C191" i="6"/>
  <c r="K8" i="18"/>
  <c r="L8" i="18"/>
  <c r="K5" i="6"/>
  <c r="L5" i="6"/>
  <c r="F59" i="6"/>
  <c r="F31" i="6"/>
  <c r="F17" i="6"/>
  <c r="K205" i="6" l="1"/>
  <c r="L205" i="6"/>
  <c r="C206" i="6" s="1"/>
  <c r="J191" i="6"/>
  <c r="C9" i="18"/>
  <c r="C6" i="6"/>
  <c r="J6" i="6" s="1"/>
  <c r="J206" i="6" l="1"/>
  <c r="K191" i="6"/>
  <c r="L191" i="6"/>
  <c r="J9" i="18"/>
  <c r="L6" i="6"/>
  <c r="K6" i="6"/>
  <c r="L206" i="6" l="1"/>
  <c r="C207" i="6" s="1"/>
  <c r="J207" i="6" s="1"/>
  <c r="K206" i="6"/>
  <c r="C192" i="6"/>
  <c r="J192" i="6" s="1"/>
  <c r="K9" i="18"/>
  <c r="L9" i="18"/>
  <c r="C7" i="6"/>
  <c r="J7" i="6" s="1"/>
  <c r="L207" i="6" l="1"/>
  <c r="C208" i="6" s="1"/>
  <c r="J208" i="6" s="1"/>
  <c r="K207" i="6"/>
  <c r="L192" i="6"/>
  <c r="C193" i="6" s="1"/>
  <c r="J193" i="6" s="1"/>
  <c r="K192" i="6"/>
  <c r="C10" i="18"/>
  <c r="K7" i="6"/>
  <c r="L7" i="6"/>
  <c r="L208" i="6" l="1"/>
  <c r="C209" i="6" s="1"/>
  <c r="J209" i="6" s="1"/>
  <c r="K208" i="6"/>
  <c r="L193" i="6"/>
  <c r="C194" i="6" s="1"/>
  <c r="J194" i="6" s="1"/>
  <c r="K193" i="6"/>
  <c r="J10" i="18"/>
  <c r="C8" i="6"/>
  <c r="J8" i="6" s="1"/>
  <c r="D115" i="6"/>
  <c r="D101" i="6"/>
  <c r="K209" i="6" l="1"/>
  <c r="L209" i="6"/>
  <c r="C210" i="6" s="1"/>
  <c r="J210" i="6" s="1"/>
  <c r="L194" i="6"/>
  <c r="C195" i="6" s="1"/>
  <c r="J195" i="6" s="1"/>
  <c r="K194" i="6"/>
  <c r="L10" i="18"/>
  <c r="K10" i="18"/>
  <c r="K8" i="6"/>
  <c r="L8" i="6"/>
  <c r="L210" i="6" l="1"/>
  <c r="C211" i="6" s="1"/>
  <c r="J211" i="6" s="1"/>
  <c r="K210" i="6"/>
  <c r="K195" i="6"/>
  <c r="L195" i="6"/>
  <c r="C196" i="6" s="1"/>
  <c r="J196" i="6" s="1"/>
  <c r="C11" i="18"/>
  <c r="J11" i="18" s="1"/>
  <c r="C9" i="6"/>
  <c r="J9" i="6" s="1"/>
  <c r="F87" i="6"/>
  <c r="D87" i="6"/>
  <c r="D73" i="6"/>
  <c r="L211" i="6" l="1"/>
  <c r="C212" i="6" s="1"/>
  <c r="K211" i="6"/>
  <c r="L196" i="6"/>
  <c r="C197" i="6" s="1"/>
  <c r="J197" i="6" s="1"/>
  <c r="K196" i="6"/>
  <c r="L11" i="18"/>
  <c r="C12" i="18" s="1"/>
  <c r="J12" i="18" s="1"/>
  <c r="K11" i="18"/>
  <c r="K9" i="6"/>
  <c r="L9" i="6"/>
  <c r="J212" i="6" l="1"/>
  <c r="C213" i="6"/>
  <c r="K197" i="6"/>
  <c r="L197" i="6"/>
  <c r="C198" i="6" s="1"/>
  <c r="K12" i="18"/>
  <c r="L12" i="18"/>
  <c r="C13" i="18" s="1"/>
  <c r="J13" i="18" s="1"/>
  <c r="C10" i="6"/>
  <c r="J10" i="6" s="1"/>
  <c r="L212" i="6" l="1"/>
  <c r="K212" i="6"/>
  <c r="K213" i="6" s="1"/>
  <c r="J213" i="6"/>
  <c r="J198" i="6"/>
  <c r="C199" i="6"/>
  <c r="K13" i="18"/>
  <c r="L13" i="18"/>
  <c r="C14" i="18" s="1"/>
  <c r="J14" i="18" s="1"/>
  <c r="L10" i="6"/>
  <c r="C11" i="6" s="1"/>
  <c r="J11" i="6" s="1"/>
  <c r="L11" i="6" s="1"/>
  <c r="C12" i="6" s="1"/>
  <c r="J12" i="6" s="1"/>
  <c r="K10" i="6"/>
  <c r="L214" i="6" l="1"/>
  <c r="L213" i="6"/>
  <c r="L198" i="6"/>
  <c r="K198" i="6"/>
  <c r="K199" i="6" s="1"/>
  <c r="J199" i="6"/>
  <c r="L14" i="18"/>
  <c r="C15" i="18" s="1"/>
  <c r="J15" i="18" s="1"/>
  <c r="K14" i="18"/>
  <c r="K11" i="6"/>
  <c r="K12" i="6"/>
  <c r="L12" i="6"/>
  <c r="C13" i="6" s="1"/>
  <c r="J13" i="6" s="1"/>
  <c r="L200" i="6" l="1"/>
  <c r="L199" i="6"/>
  <c r="L15" i="18"/>
  <c r="C16" i="18" s="1"/>
  <c r="K15" i="18"/>
  <c r="K13" i="6"/>
  <c r="L13" i="6"/>
  <c r="C14" i="6" s="1"/>
  <c r="J14" i="6" s="1"/>
  <c r="J16" i="18" l="1"/>
  <c r="C17" i="18"/>
  <c r="K14" i="6"/>
  <c r="L14" i="6"/>
  <c r="C15" i="6" s="1"/>
  <c r="J15" i="6" s="1"/>
  <c r="J17" i="18" l="1"/>
  <c r="I22" i="18" s="1"/>
  <c r="I23" i="18" s="1"/>
  <c r="I24" i="18" s="1"/>
  <c r="L16" i="18"/>
  <c r="K16" i="18"/>
  <c r="K17" i="18" s="1"/>
  <c r="F22" i="18" s="1"/>
  <c r="F24" i="18" s="1"/>
  <c r="K15" i="6"/>
  <c r="L15" i="6"/>
  <c r="C16" i="6" s="1"/>
  <c r="L17" i="18" l="1"/>
  <c r="J16" i="6"/>
  <c r="J17" i="6" s="1"/>
  <c r="L16" i="6" l="1"/>
  <c r="L17" i="6" s="1"/>
  <c r="K16" i="6"/>
  <c r="K17" i="6" s="1"/>
  <c r="L18" i="6" s="1"/>
  <c r="C19" i="6" s="1"/>
  <c r="J19" i="6" s="1"/>
  <c r="L19" i="6" l="1"/>
  <c r="K19" i="6"/>
  <c r="C20" i="6" l="1"/>
  <c r="J20" i="6" s="1"/>
  <c r="L20" i="6" l="1"/>
  <c r="K20" i="6"/>
  <c r="C21" i="6" l="1"/>
  <c r="J21" i="6" s="1"/>
  <c r="K21" i="6" l="1"/>
  <c r="L21" i="6"/>
  <c r="C22" i="6" l="1"/>
  <c r="J22" i="6" s="1"/>
  <c r="K22" i="6" l="1"/>
  <c r="L22" i="6"/>
  <c r="C23" i="6" l="1"/>
  <c r="J23" i="6" s="1"/>
  <c r="K23" i="6" l="1"/>
  <c r="L23" i="6"/>
  <c r="C24" i="6" l="1"/>
  <c r="J24" i="6" s="1"/>
  <c r="K24" i="6" l="1"/>
  <c r="L24" i="6"/>
  <c r="C25" i="6" s="1"/>
  <c r="J25" i="6" s="1"/>
  <c r="K25" i="6" l="1"/>
  <c r="L25" i="6"/>
  <c r="C26" i="6" s="1"/>
  <c r="J26" i="6" s="1"/>
  <c r="K26" i="6" l="1"/>
  <c r="L26" i="6"/>
  <c r="C27" i="6" s="1"/>
  <c r="J27" i="6" s="1"/>
  <c r="K27" i="6" l="1"/>
  <c r="L27" i="6"/>
  <c r="C28" i="6" s="1"/>
  <c r="J28" i="6" s="1"/>
  <c r="L28" i="6" l="1"/>
  <c r="C29" i="6" s="1"/>
  <c r="J29" i="6" s="1"/>
  <c r="K28" i="6"/>
  <c r="K29" i="6" l="1"/>
  <c r="L29" i="6"/>
  <c r="C30" i="6" s="1"/>
  <c r="J30" i="6" l="1"/>
  <c r="J31" i="6" s="1"/>
  <c r="L30" i="6" l="1"/>
  <c r="L31" i="6" s="1"/>
  <c r="K30" i="6"/>
  <c r="K31" i="6" s="1"/>
  <c r="L32" i="6" s="1"/>
  <c r="C33" i="6" l="1"/>
  <c r="J33" i="6" s="1"/>
  <c r="K33" i="6" l="1"/>
  <c r="L33" i="6"/>
  <c r="C34" i="6" l="1"/>
  <c r="J34" i="6" s="1"/>
  <c r="K34" i="6" l="1"/>
  <c r="L34" i="6"/>
  <c r="C35" i="6" l="1"/>
  <c r="J35" i="6" s="1"/>
  <c r="K35" i="6" l="1"/>
  <c r="L35" i="6"/>
  <c r="C36" i="6" l="1"/>
  <c r="J36" i="6" s="1"/>
  <c r="K36" i="6" l="1"/>
  <c r="L36" i="6"/>
  <c r="C37" i="6" l="1"/>
  <c r="J37" i="6" s="1"/>
  <c r="L37" i="6" l="1"/>
  <c r="K37" i="6"/>
  <c r="C38" i="6" l="1"/>
  <c r="J38" i="6" s="1"/>
  <c r="L38" i="6" l="1"/>
  <c r="C39" i="6" s="1"/>
  <c r="J39" i="6" s="1"/>
  <c r="K38" i="6"/>
  <c r="L39" i="6" l="1"/>
  <c r="C40" i="6" s="1"/>
  <c r="J40" i="6" s="1"/>
  <c r="K39" i="6"/>
  <c r="K40" i="6" l="1"/>
  <c r="L40" i="6"/>
  <c r="C41" i="6" s="1"/>
  <c r="J41" i="6" s="1"/>
  <c r="K41" i="6" l="1"/>
  <c r="L41" i="6"/>
  <c r="C42" i="6" s="1"/>
  <c r="J42" i="6" s="1"/>
  <c r="K42" i="6" l="1"/>
  <c r="L42" i="6"/>
  <c r="C43" i="6" s="1"/>
  <c r="J43" i="6" s="1"/>
  <c r="K43" i="6" l="1"/>
  <c r="L43" i="6"/>
  <c r="C44" i="6" s="1"/>
  <c r="J44" i="6" s="1"/>
  <c r="J45" i="6" l="1"/>
  <c r="C45" i="6"/>
  <c r="K44" i="6" l="1"/>
  <c r="K45" i="6" s="1"/>
  <c r="L44" i="6"/>
  <c r="L45" i="6" s="1"/>
  <c r="C47" i="6" l="1"/>
  <c r="J47" i="6" s="1"/>
  <c r="L46" i="6"/>
  <c r="K47" i="6" l="1"/>
  <c r="L47" i="6"/>
  <c r="C48" i="6" l="1"/>
  <c r="J48" i="6" s="1"/>
  <c r="K48" i="6" l="1"/>
  <c r="L48" i="6"/>
  <c r="C49" i="6" l="1"/>
  <c r="J49" i="6" s="1"/>
  <c r="K49" i="6" l="1"/>
  <c r="L49" i="6"/>
  <c r="C50" i="6" l="1"/>
  <c r="J50" i="6" s="1"/>
  <c r="K50" i="6" l="1"/>
  <c r="L50" i="6"/>
  <c r="C51" i="6" l="1"/>
  <c r="J51" i="6" s="1"/>
  <c r="L51" i="6" l="1"/>
  <c r="K51" i="6"/>
  <c r="C52" i="6" l="1"/>
  <c r="J52" i="6" s="1"/>
  <c r="L52" i="6" l="1"/>
  <c r="C53" i="6" s="1"/>
  <c r="J53" i="6" s="1"/>
  <c r="K52" i="6"/>
  <c r="L53" i="6" l="1"/>
  <c r="C54" i="6" s="1"/>
  <c r="J54" i="6" s="1"/>
  <c r="K53" i="6"/>
  <c r="L54" i="6" l="1"/>
  <c r="C55" i="6" s="1"/>
  <c r="J55" i="6" s="1"/>
  <c r="K54" i="6"/>
  <c r="L55" i="6" l="1"/>
  <c r="C56" i="6" s="1"/>
  <c r="J56" i="6" s="1"/>
  <c r="K55" i="6"/>
  <c r="L56" i="6" l="1"/>
  <c r="C57" i="6" s="1"/>
  <c r="J57" i="6" s="1"/>
  <c r="K56" i="6"/>
  <c r="L57" i="6" l="1"/>
  <c r="C58" i="6" s="1"/>
  <c r="J58" i="6" s="1"/>
  <c r="K57" i="6"/>
  <c r="J59" i="6" l="1"/>
  <c r="C59" i="6"/>
  <c r="K58" i="6" l="1"/>
  <c r="K59" i="6" s="1"/>
  <c r="L58" i="6"/>
  <c r="L59" i="6" s="1"/>
  <c r="L60" i="6" l="1"/>
  <c r="C61" i="6"/>
  <c r="J61" i="6" s="1"/>
  <c r="K61" i="6" l="1"/>
  <c r="L61" i="6"/>
  <c r="C62" i="6" l="1"/>
  <c r="J62" i="6" s="1"/>
  <c r="K62" i="6" l="1"/>
  <c r="L62" i="6"/>
  <c r="C63" i="6" l="1"/>
  <c r="J63" i="6" s="1"/>
  <c r="K63" i="6" l="1"/>
  <c r="L63" i="6"/>
  <c r="C64" i="6" l="1"/>
  <c r="J64" i="6" s="1"/>
  <c r="L64" i="6" l="1"/>
  <c r="K64" i="6"/>
  <c r="C65" i="6" l="1"/>
  <c r="J65" i="6" s="1"/>
  <c r="K65" i="6" l="1"/>
  <c r="L65" i="6"/>
  <c r="C66" i="6" l="1"/>
  <c r="J66" i="6" s="1"/>
  <c r="L66" i="6" l="1"/>
  <c r="C67" i="6" s="1"/>
  <c r="J67" i="6" s="1"/>
  <c r="K66" i="6"/>
  <c r="K67" i="6" l="1"/>
  <c r="L67" i="6"/>
  <c r="C68" i="6" s="1"/>
  <c r="J68" i="6" s="1"/>
  <c r="L68" i="6" l="1"/>
  <c r="C69" i="6" s="1"/>
  <c r="J69" i="6" s="1"/>
  <c r="K68" i="6"/>
  <c r="K69" i="6" l="1"/>
  <c r="L69" i="6"/>
  <c r="C70" i="6" s="1"/>
  <c r="J70" i="6" s="1"/>
  <c r="L70" i="6" l="1"/>
  <c r="C71" i="6" s="1"/>
  <c r="J71" i="6" s="1"/>
  <c r="K70" i="6"/>
  <c r="L71" i="6" l="1"/>
  <c r="C72" i="6" s="1"/>
  <c r="J72" i="6" s="1"/>
  <c r="K71" i="6"/>
  <c r="J73" i="6" l="1"/>
  <c r="C73" i="6"/>
  <c r="K72" i="6" l="1"/>
  <c r="K73" i="6" s="1"/>
  <c r="L72" i="6"/>
  <c r="L73" i="6" s="1"/>
  <c r="L74" i="6" l="1"/>
  <c r="C75" i="6"/>
  <c r="J75" i="6" s="1"/>
  <c r="K75" i="6" l="1"/>
  <c r="L75" i="6"/>
  <c r="C76" i="6" l="1"/>
  <c r="J76" i="6" s="1"/>
  <c r="K76" i="6" l="1"/>
  <c r="L76" i="6"/>
  <c r="C77" i="6" l="1"/>
  <c r="J77" i="6" s="1"/>
  <c r="K77" i="6" l="1"/>
  <c r="L77" i="6"/>
  <c r="C78" i="6" l="1"/>
  <c r="J78" i="6" s="1"/>
  <c r="K78" i="6" l="1"/>
  <c r="L78" i="6"/>
  <c r="C79" i="6" l="1"/>
  <c r="J79" i="6" s="1"/>
  <c r="K79" i="6" l="1"/>
  <c r="L79" i="6"/>
  <c r="C80" i="6" l="1"/>
  <c r="J80" i="6" l="1"/>
  <c r="K80" i="6" s="1"/>
  <c r="L80" i="6" l="1"/>
  <c r="C81" i="6" s="1"/>
  <c r="J81" i="6" s="1"/>
  <c r="K81" i="6" s="1"/>
  <c r="L81" i="6" l="1"/>
  <c r="C82" i="6" s="1"/>
  <c r="J82" i="6" l="1"/>
  <c r="L82" i="6" s="1"/>
  <c r="C83" i="6" s="1"/>
  <c r="J83" i="6" l="1"/>
  <c r="L83" i="6" s="1"/>
  <c r="C84" i="6" s="1"/>
  <c r="K82" i="6"/>
  <c r="J84" i="6" l="1"/>
  <c r="L84" i="6" s="1"/>
  <c r="C85" i="6" s="1"/>
  <c r="K83" i="6"/>
  <c r="J85" i="6" l="1"/>
  <c r="L85" i="6" s="1"/>
  <c r="C86" i="6" s="1"/>
  <c r="J86" i="6" s="1"/>
  <c r="K84" i="6"/>
  <c r="C87" i="6" l="1"/>
  <c r="K85" i="6"/>
  <c r="K86" i="6"/>
  <c r="K87" i="6" s="1"/>
  <c r="J87" i="6"/>
  <c r="L86" i="6"/>
  <c r="L87" i="6" s="1"/>
  <c r="C89" i="6" l="1"/>
  <c r="J89" i="6" s="1"/>
  <c r="L88" i="6"/>
  <c r="K89" i="6" l="1"/>
  <c r="L89" i="6"/>
  <c r="C90" i="6" l="1"/>
  <c r="J90" i="6" s="1"/>
  <c r="K90" i="6" l="1"/>
  <c r="L90" i="6"/>
  <c r="C91" i="6" l="1"/>
  <c r="J91" i="6" s="1"/>
  <c r="K91" i="6" l="1"/>
  <c r="L91" i="6"/>
  <c r="C92" i="6" l="1"/>
  <c r="J92" i="6" s="1"/>
  <c r="K92" i="6" l="1"/>
  <c r="L92" i="6"/>
  <c r="C93" i="6" l="1"/>
  <c r="J93" i="6" s="1"/>
  <c r="K93" i="6" l="1"/>
  <c r="L93" i="6"/>
  <c r="C94" i="6" l="1"/>
  <c r="J94" i="6" l="1"/>
  <c r="K94" i="6" s="1"/>
  <c r="L94" i="6" l="1"/>
  <c r="C95" i="6" s="1"/>
  <c r="J95" i="6" s="1"/>
  <c r="K95" i="6" s="1"/>
  <c r="L95" i="6" l="1"/>
  <c r="C96" i="6" s="1"/>
  <c r="J96" i="6" l="1"/>
  <c r="L96" i="6" s="1"/>
  <c r="C97" i="6" s="1"/>
  <c r="J97" i="6" l="1"/>
  <c r="L97" i="6" s="1"/>
  <c r="C98" i="6" s="1"/>
  <c r="K96" i="6"/>
  <c r="J98" i="6" l="1"/>
  <c r="L98" i="6" s="1"/>
  <c r="C99" i="6" s="1"/>
  <c r="K97" i="6"/>
  <c r="J99" i="6" l="1"/>
  <c r="L99" i="6" s="1"/>
  <c r="C100" i="6" s="1"/>
  <c r="J100" i="6" s="1"/>
  <c r="K98" i="6"/>
  <c r="C101" i="6" l="1"/>
  <c r="K99" i="6"/>
  <c r="K100" i="6"/>
  <c r="J101" i="6"/>
  <c r="L100" i="6"/>
  <c r="K101" i="6" l="1"/>
  <c r="L102" i="6" s="1"/>
  <c r="L101" i="6"/>
  <c r="C103" i="6" l="1"/>
  <c r="J103" i="6" s="1"/>
  <c r="K103" i="6" s="1"/>
  <c r="L103" i="6" l="1"/>
  <c r="C104" i="6" s="1"/>
  <c r="J104" i="6" s="1"/>
  <c r="K104" i="6" l="1"/>
  <c r="L104" i="6"/>
  <c r="C105" i="6" l="1"/>
  <c r="J105" i="6" s="1"/>
  <c r="K105" i="6" l="1"/>
  <c r="L105" i="6"/>
  <c r="C106" i="6" l="1"/>
  <c r="J106" i="6" s="1"/>
  <c r="K106" i="6" l="1"/>
  <c r="L106" i="6"/>
  <c r="C107" i="6" l="1"/>
  <c r="J107" i="6" s="1"/>
  <c r="K107" i="6" l="1"/>
  <c r="L107" i="6"/>
  <c r="C108" i="6" l="1"/>
  <c r="J108" i="6" l="1"/>
  <c r="K108" i="6" s="1"/>
  <c r="L108" i="6" l="1"/>
  <c r="C109" i="6" s="1"/>
  <c r="J109" i="6" l="1"/>
  <c r="L109" i="6" s="1"/>
  <c r="C110" i="6" s="1"/>
  <c r="J110" i="6" l="1"/>
  <c r="L110" i="6" s="1"/>
  <c r="C111" i="6" s="1"/>
  <c r="K109" i="6"/>
  <c r="J111" i="6" l="1"/>
  <c r="L111" i="6" s="1"/>
  <c r="C112" i="6" s="1"/>
  <c r="K110" i="6"/>
  <c r="K111" i="6" l="1"/>
  <c r="J112" i="6"/>
  <c r="L112" i="6" s="1"/>
  <c r="C113" i="6" s="1"/>
  <c r="J113" i="6" l="1"/>
  <c r="L113" i="6" s="1"/>
  <c r="C114" i="6" s="1"/>
  <c r="J114" i="6" s="1"/>
  <c r="K112" i="6"/>
  <c r="C115" i="6" l="1"/>
  <c r="K113" i="6"/>
  <c r="K114" i="6"/>
  <c r="K115" i="6" s="1"/>
  <c r="J115" i="6"/>
  <c r="L114" i="6"/>
  <c r="L115" i="6" s="1"/>
  <c r="C117" i="6" l="1"/>
  <c r="J117" i="6" s="1"/>
  <c r="L116" i="6"/>
  <c r="K117" i="6" l="1"/>
  <c r="L117" i="6"/>
  <c r="C118" i="6" l="1"/>
  <c r="J118" i="6" s="1"/>
  <c r="L118" i="6" l="1"/>
  <c r="K118" i="6"/>
  <c r="C119" i="6" l="1"/>
  <c r="J119" i="6" s="1"/>
  <c r="L119" i="6" l="1"/>
  <c r="K119" i="6"/>
  <c r="C120" i="6" l="1"/>
  <c r="J120" i="6" s="1"/>
  <c r="L120" i="6" l="1"/>
  <c r="K120" i="6"/>
  <c r="C121" i="6" l="1"/>
  <c r="J121" i="6" s="1"/>
  <c r="K121" i="6" l="1"/>
  <c r="L121" i="6"/>
  <c r="C122" i="6" l="1"/>
  <c r="J122" i="6" s="1"/>
  <c r="L122" i="6" l="1"/>
  <c r="C123" i="6" s="1"/>
  <c r="J123" i="6" s="1"/>
  <c r="K122" i="6"/>
  <c r="L123" i="6" l="1"/>
  <c r="C124" i="6" s="1"/>
  <c r="J124" i="6" s="1"/>
  <c r="K123" i="6"/>
  <c r="K124" i="6" l="1"/>
  <c r="L124" i="6"/>
  <c r="C125" i="6" s="1"/>
  <c r="J125" i="6" s="1"/>
  <c r="K125" i="6" l="1"/>
  <c r="L125" i="6"/>
  <c r="C126" i="6" s="1"/>
  <c r="J126" i="6" s="1"/>
  <c r="K126" i="6" l="1"/>
  <c r="L126" i="6"/>
  <c r="C127" i="6" s="1"/>
  <c r="J127" i="6" s="1"/>
  <c r="K127" i="6" l="1"/>
  <c r="L127" i="6"/>
  <c r="C128" i="6" s="1"/>
  <c r="J128" i="6" s="1"/>
  <c r="J129" i="6" l="1"/>
  <c r="C129" i="6"/>
  <c r="K128" i="6" l="1"/>
  <c r="K129" i="6" s="1"/>
  <c r="L128" i="6"/>
  <c r="L129" i="6" s="1"/>
  <c r="C131" i="6" l="1"/>
  <c r="J131" i="6" s="1"/>
  <c r="L130" i="6"/>
  <c r="K131" i="6" l="1"/>
  <c r="L131" i="6"/>
  <c r="C132" i="6" l="1"/>
  <c r="J132" i="6" s="1"/>
  <c r="K132" i="6" l="1"/>
  <c r="L132" i="6"/>
  <c r="C133" i="6" l="1"/>
  <c r="J133" i="6" s="1"/>
  <c r="K133" i="6" l="1"/>
  <c r="L133" i="6"/>
  <c r="C134" i="6" l="1"/>
  <c r="J134" i="6" s="1"/>
  <c r="K134" i="6" l="1"/>
  <c r="L134" i="6"/>
  <c r="C135" i="6" l="1"/>
  <c r="J135" i="6" s="1"/>
  <c r="K135" i="6" l="1"/>
  <c r="L135" i="6"/>
  <c r="C136" i="6" l="1"/>
  <c r="J136" i="6" s="1"/>
  <c r="K136" i="6" l="1"/>
  <c r="L136" i="6"/>
  <c r="C137" i="6" s="1"/>
  <c r="J137" i="6" s="1"/>
  <c r="L137" i="6" l="1"/>
  <c r="C138" i="6" s="1"/>
  <c r="J138" i="6" s="1"/>
  <c r="K137" i="6"/>
  <c r="K138" i="6" l="1"/>
  <c r="L138" i="6"/>
  <c r="C139" i="6" s="1"/>
  <c r="J139" i="6" s="1"/>
  <c r="K139" i="6" l="1"/>
  <c r="L139" i="6"/>
  <c r="C140" i="6" s="1"/>
  <c r="J140" i="6" s="1"/>
  <c r="K140" i="6" l="1"/>
  <c r="L140" i="6"/>
  <c r="C141" i="6" s="1"/>
  <c r="J141" i="6" s="1"/>
  <c r="K141" i="6" l="1"/>
  <c r="L141" i="6"/>
  <c r="C142" i="6" s="1"/>
  <c r="J142" i="6" s="1"/>
  <c r="J143" i="6" l="1"/>
  <c r="C143" i="6"/>
  <c r="K142" i="6" l="1"/>
  <c r="K143" i="6" s="1"/>
  <c r="L142" i="6"/>
  <c r="L143" i="6" s="1"/>
  <c r="C145" i="6" l="1"/>
  <c r="J145" i="6" s="1"/>
  <c r="L144" i="6"/>
  <c r="L145" i="6" l="1"/>
  <c r="K145" i="6"/>
  <c r="C146" i="6" l="1"/>
  <c r="J146" i="6" s="1"/>
  <c r="K146" i="6" l="1"/>
  <c r="L146" i="6"/>
  <c r="C147" i="6" l="1"/>
  <c r="J147" i="6" s="1"/>
  <c r="K147" i="6" l="1"/>
  <c r="L147" i="6"/>
  <c r="C148" i="6" l="1"/>
  <c r="J148" i="6" s="1"/>
  <c r="K148" i="6" l="1"/>
  <c r="L148" i="6"/>
  <c r="C149" i="6" l="1"/>
  <c r="J149" i="6" s="1"/>
  <c r="K149" i="6" l="1"/>
  <c r="L149" i="6"/>
  <c r="C150" i="6" l="1"/>
  <c r="J150" i="6" s="1"/>
  <c r="K150" i="6" l="1"/>
  <c r="L150" i="6"/>
  <c r="C151" i="6" s="1"/>
  <c r="J151" i="6" s="1"/>
  <c r="K151" i="6" l="1"/>
  <c r="L151" i="6"/>
  <c r="C152" i="6" s="1"/>
  <c r="J152" i="6" s="1"/>
  <c r="K152" i="6" l="1"/>
  <c r="L152" i="6"/>
  <c r="C153" i="6" s="1"/>
  <c r="J153" i="6" s="1"/>
  <c r="K153" i="6" l="1"/>
  <c r="L153" i="6"/>
  <c r="C154" i="6" s="1"/>
  <c r="J154" i="6" s="1"/>
  <c r="K154" i="6" l="1"/>
  <c r="L154" i="6"/>
  <c r="C155" i="6" s="1"/>
  <c r="J155" i="6" s="1"/>
  <c r="K155" i="6" l="1"/>
  <c r="L155" i="6"/>
  <c r="C156" i="6" s="1"/>
  <c r="J156" i="6" s="1"/>
  <c r="J157" i="6" l="1"/>
  <c r="C157" i="6"/>
  <c r="L156" i="6" l="1"/>
  <c r="L157" i="6" s="1"/>
  <c r="K156" i="6"/>
  <c r="K157" i="6" s="1"/>
  <c r="C159" i="6" l="1"/>
  <c r="J159" i="6" s="1"/>
  <c r="L158" i="6"/>
  <c r="K159" i="6" l="1"/>
  <c r="L159" i="6"/>
  <c r="C160" i="6" l="1"/>
  <c r="J160" i="6" s="1"/>
  <c r="K160" i="6" l="1"/>
  <c r="L160" i="6"/>
  <c r="C161" i="6" l="1"/>
  <c r="J161" i="6" s="1"/>
  <c r="K161" i="6" l="1"/>
  <c r="L161" i="6"/>
  <c r="C162" i="6" l="1"/>
  <c r="J162" i="6" s="1"/>
  <c r="K162" i="6" l="1"/>
  <c r="L162" i="6"/>
  <c r="C163" i="6" l="1"/>
  <c r="J163" i="6" s="1"/>
  <c r="K163" i="6" l="1"/>
  <c r="L163" i="6"/>
  <c r="C164" i="6" l="1"/>
  <c r="J164" i="6" s="1"/>
  <c r="K164" i="6" l="1"/>
  <c r="L164" i="6"/>
  <c r="C165" i="6" s="1"/>
  <c r="J165" i="6" s="1"/>
  <c r="L165" i="6" l="1"/>
  <c r="C166" i="6" s="1"/>
  <c r="J166" i="6" s="1"/>
  <c r="K165" i="6"/>
  <c r="K166" i="6" l="1"/>
  <c r="L166" i="6"/>
  <c r="C167" i="6" s="1"/>
  <c r="J167" i="6" s="1"/>
  <c r="K167" i="6" l="1"/>
  <c r="L167" i="6"/>
  <c r="C168" i="6" s="1"/>
  <c r="J168" i="6" s="1"/>
  <c r="K168" i="6" l="1"/>
  <c r="L168" i="6"/>
  <c r="C169" i="6" s="1"/>
  <c r="J169" i="6" s="1"/>
  <c r="K169" i="6" l="1"/>
  <c r="L169" i="6"/>
  <c r="C170" i="6" s="1"/>
  <c r="J170" i="6" s="1"/>
  <c r="J171" i="6" l="1"/>
  <c r="C171" i="6"/>
  <c r="K170" i="6" l="1"/>
  <c r="K171" i="6" s="1"/>
  <c r="L170" i="6"/>
  <c r="L171" i="6" s="1"/>
  <c r="C173" i="6" l="1"/>
  <c r="J173" i="6" s="1"/>
  <c r="L172" i="6"/>
  <c r="L173" i="6" l="1"/>
  <c r="K173" i="6"/>
  <c r="C174" i="6" l="1"/>
  <c r="J174" i="6" s="1"/>
  <c r="L174" i="6" l="1"/>
  <c r="K174" i="6"/>
  <c r="C175" i="6" l="1"/>
  <c r="J175" i="6" s="1"/>
  <c r="K175" i="6" l="1"/>
  <c r="L175" i="6"/>
  <c r="C176" i="6" l="1"/>
  <c r="J176" i="6" s="1"/>
  <c r="K176" i="6" l="1"/>
  <c r="L176" i="6"/>
  <c r="C177" i="6" l="1"/>
  <c r="J177" i="6" s="1"/>
  <c r="K177" i="6" l="1"/>
  <c r="L177" i="6"/>
  <c r="C178" i="6" l="1"/>
  <c r="J178" i="6" s="1"/>
  <c r="L178" i="6" l="1"/>
  <c r="C179" i="6" s="1"/>
  <c r="J179" i="6" s="1"/>
  <c r="K178" i="6"/>
  <c r="K179" i="6" l="1"/>
  <c r="L179" i="6"/>
  <c r="C180" i="6" s="1"/>
  <c r="J180" i="6" s="1"/>
  <c r="K180" i="6" l="1"/>
  <c r="L180" i="6"/>
  <c r="C181" i="6" s="1"/>
  <c r="J181" i="6" s="1"/>
  <c r="K181" i="6" l="1"/>
  <c r="L181" i="6"/>
  <c r="C182" i="6" s="1"/>
  <c r="J182" i="6" s="1"/>
  <c r="L182" i="6" l="1"/>
  <c r="C183" i="6" s="1"/>
  <c r="J183" i="6" s="1"/>
  <c r="K182" i="6"/>
  <c r="K183" i="6" l="1"/>
  <c r="L183" i="6"/>
  <c r="C184" i="6" s="1"/>
  <c r="J184" i="6" s="1"/>
  <c r="J185" i="6" l="1"/>
  <c r="C185" i="6"/>
  <c r="L184" i="6" l="1"/>
  <c r="L185" i="6" s="1"/>
  <c r="K184" i="6"/>
  <c r="K185" i="6" s="1"/>
  <c r="L186" i="6" l="1"/>
</calcChain>
</file>

<file path=xl/sharedStrings.xml><?xml version="1.0" encoding="utf-8"?>
<sst xmlns="http://schemas.openxmlformats.org/spreadsheetml/2006/main" count="292" uniqueCount="58">
  <si>
    <t>TOTAL</t>
  </si>
  <si>
    <t>Amount</t>
  </si>
  <si>
    <t>May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</si>
  <si>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</si>
  <si>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</si>
  <si>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</si>
  <si>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</si>
  <si>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</si>
  <si>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</si>
  <si>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</si>
  <si>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</si>
  <si>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</si>
  <si>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</si>
  <si>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</si>
  <si>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2010 - 2011</t>
  </si>
  <si>
    <t>2011 - 2012</t>
  </si>
  <si>
    <t>Financial Year</t>
  </si>
  <si>
    <t>Month of Deposit</t>
  </si>
  <si>
    <t>Opening Balance</t>
  </si>
  <si>
    <t>Deposit upto 15th Day</t>
  </si>
  <si>
    <t>Deposit between 16th and Last day</t>
  </si>
  <si>
    <t>Withdrawal</t>
  </si>
  <si>
    <t>Lowest Balance</t>
  </si>
  <si>
    <t>Interest for the Month</t>
  </si>
  <si>
    <t>Closing Balance</t>
  </si>
  <si>
    <t>Treasuray Challan No and Date</t>
  </si>
  <si>
    <t>Cheque No &amp; Date</t>
  </si>
  <si>
    <t>2008 - 2009</t>
  </si>
  <si>
    <t>Carried Forward Balance</t>
  </si>
  <si>
    <t>2009 - 2010</t>
  </si>
  <si>
    <t>2012 - 2013</t>
  </si>
  <si>
    <t>Interest 8%</t>
  </si>
  <si>
    <t>Interest 8.6%</t>
  </si>
  <si>
    <t>2013 - 2014</t>
  </si>
  <si>
    <t>2014 - 2015</t>
  </si>
  <si>
    <t>Interest 8.8%</t>
  </si>
  <si>
    <t>Interest 8.7%</t>
  </si>
  <si>
    <t>2015 - 2016</t>
  </si>
  <si>
    <t>2016 - 2017</t>
  </si>
  <si>
    <t>2017 - 2018</t>
  </si>
  <si>
    <t>2018 - 2019</t>
  </si>
  <si>
    <t>2019 - 2020</t>
  </si>
  <si>
    <t>2020 - 2021</t>
  </si>
  <si>
    <t>Rate of Interests (%)</t>
  </si>
  <si>
    <t>INTEREST CALCULATION OF PROVIDENT FUND ACCOUNT (Since 2008-09)</t>
  </si>
  <si>
    <t>School:</t>
  </si>
  <si>
    <t>Designation:</t>
  </si>
  <si>
    <t>Name:</t>
  </si>
  <si>
    <t>OPENING BALANCE FOR THE YEAR</t>
  </si>
  <si>
    <t>DEPOSIT FOR THE YEAR</t>
  </si>
  <si>
    <t>INTEREST FOR THE YEAR</t>
  </si>
  <si>
    <t>CLOSING BALANCE FOR THE YEAR</t>
  </si>
  <si>
    <t>INTEREST CALCULATION OF PROVIDENT FUND ACCOUNT (YEARLY)</t>
  </si>
  <si>
    <t>WITHDRAWAL FOR THE YEAR</t>
  </si>
  <si>
    <t>(Sum of Lowest Balance of n Months x Rate of Interest) / n Months x 100</t>
  </si>
  <si>
    <t>FORMULA OF CALCULATION</t>
  </si>
  <si>
    <t>2021-2022</t>
  </si>
  <si>
    <t>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</si>
</sst>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sz val="10"/>
      <color indexed="48"/>
      <name val="Arial"/>
      <family val="2"/>
    </font>
    <font>
      <b/>
      <sz val="10"/>
      <color rgb="FF00B050"/>
      <name val="Arial"/>
      <family val="2"/>
    </font>
    <font>
      <sz val="10"/>
      <name val="Arial"/>
      <family val="2"/>
    </font>
    <font>
      <sz val="10"/>
      <color rgb="FF0070C0"/>
      <name val="Arial"/>
      <family val="2"/>
    </font>
    <font>
      <sz val="10"/>
      <color theme="9" tint="-0.249977111117893"/>
      <name val="Arial"/>
      <family val="2"/>
    </font>
    <font>
      <sz val="10"/>
      <color rgb="FF00B05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Protection="1">
      <protection locked="0"/>
    </xf>
    <xf numFmtId="0" fontId="0" fillId="0" borderId="1" xfId="0" applyBorder="1" applyProtection="1">
      <protection hidden="1"/>
    </xf>
    <xf numFmtId="1" fontId="0" fillId="0" borderId="1" xfId="0" applyNumberFormat="1" applyBorder="1" applyProtection="1">
      <protection hidden="1"/>
    </xf>
    <xf numFmtId="1" fontId="0" fillId="0" borderId="1" xfId="0" applyNumberFormat="1" applyBorder="1"/>
    <xf numFmtId="0" fontId="3" fillId="0" borderId="1" xfId="0" applyFont="1" applyBorder="1"/>
    <xf numFmtId="1" fontId="6" fillId="0" borderId="1" xfId="0" applyNumberFormat="1" applyFont="1" applyBorder="1"/>
    <xf numFmtId="0" fontId="6" fillId="0" borderId="1" xfId="0" applyFont="1" applyBorder="1"/>
    <xf numFmtId="0" fontId="6" fillId="0" borderId="1" xfId="0" applyFont="1" applyBorder="1" applyProtection="1">
      <protection hidden="1"/>
    </xf>
    <xf numFmtId="1" fontId="6" fillId="0" borderId="1" xfId="0" applyNumberFormat="1" applyFont="1" applyBorder="1" applyProtection="1">
      <protection hidden="1"/>
    </xf>
    <xf numFmtId="1" fontId="9" fillId="0" borderId="1" xfId="0" applyNumberFormat="1" applyFont="1" applyBorder="1" applyProtection="1">
      <protection hidden="1"/>
    </xf>
    <xf numFmtId="0" fontId="6" fillId="0" borderId="1" xfId="0" applyFont="1" applyBorder="1" applyAlignment="1" applyProtection="1">
      <alignment wrapText="1"/>
      <protection hidden="1"/>
    </xf>
    <xf numFmtId="1" fontId="4" fillId="0" borderId="1" xfId="0" applyNumberFormat="1" applyFont="1" applyBorder="1" applyProtection="1">
      <protection hidden="1"/>
    </xf>
    <xf numFmtId="0" fontId="0" fillId="0" borderId="1" xfId="0" applyBorder="1" applyAlignment="1" applyProtection="1">
      <alignment wrapText="1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2" borderId="1" xfId="0" applyFill="1" applyBorder="1" applyProtection="1">
      <protection locked="0"/>
    </xf>
    <xf numFmtId="0" fontId="10" fillId="0" borderId="0" xfId="0" applyFont="1"/>
    <xf numFmtId="0" fontId="10" fillId="2" borderId="1" xfId="0" applyFont="1" applyFill="1" applyBorder="1"/>
    <xf numFmtId="0" fontId="10" fillId="0" borderId="1" xfId="0" applyFont="1" applyBorder="1"/>
    <xf numFmtId="1" fontId="8" fillId="2" borderId="1" xfId="0" applyNumberFormat="1" applyFont="1" applyFill="1" applyBorder="1" applyProtection="1">
      <protection locked="0"/>
    </xf>
    <xf numFmtId="1" fontId="7" fillId="2" borderId="1" xfId="0" applyNumberFormat="1" applyFont="1" applyFill="1" applyBorder="1" applyProtection="1">
      <protection locked="0"/>
    </xf>
    <xf numFmtId="0" fontId="12" fillId="0" borderId="1" xfId="0" applyFont="1" applyBorder="1"/>
    <xf numFmtId="1" fontId="13" fillId="0" borderId="1" xfId="0" applyNumberFormat="1" applyFont="1" applyBorder="1"/>
    <xf numFmtId="1" fontId="11" fillId="0" borderId="1" xfId="0" applyNumberFormat="1" applyFont="1" applyBorder="1"/>
    <xf numFmtId="1" fontId="2" fillId="5" borderId="1" xfId="0" applyNumberFormat="1" applyFont="1" applyFill="1" applyBorder="1"/>
    <xf numFmtId="0" fontId="10" fillId="0" borderId="1" xfId="0" applyFont="1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1" fontId="14" fillId="0" borderId="1" xfId="0" applyNumberFormat="1" applyFont="1" applyBorder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textRotation="90" wrapText="1"/>
    </xf>
    <xf numFmtId="0" fontId="0" fillId="0" borderId="1" xfId="0" applyBorder="1" applyAlignment="1">
      <alignment wrapText="1"/>
    </xf>
    <xf numFmtId="0" fontId="4" fillId="0" borderId="1" xfId="0" applyFont="1" applyBorder="1" applyAlignment="1" applyProtection="1">
      <alignment horizontal="right"/>
      <protection hidden="1"/>
    </xf>
    <xf numFmtId="0" fontId="10" fillId="0" borderId="1" xfId="0" applyFont="1" applyBorder="1" applyAlignment="1">
      <alignment horizontal="center" vertical="center" textRotation="90" wrapText="1"/>
    </xf>
    <xf numFmtId="0" fontId="0" fillId="0" borderId="1" xfId="0" applyBorder="1" applyAlignment="1" applyProtection="1">
      <alignment horizontal="center" vertical="center" wrapText="1"/>
      <protection hidden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 applyProtection="1">
      <alignment horizontal="center" vertical="center" textRotation="90" wrapText="1"/>
      <protection locked="0"/>
    </xf>
    <xf numFmtId="0" fontId="0" fillId="2" borderId="1" xfId="0" applyFill="1" applyBorder="1" applyAlignment="1" applyProtection="1">
      <alignment horizontal="center" vertical="center" textRotation="90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5" fillId="0" borderId="1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2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14"/>
  <sheetViews>
    <sheetView workbookViewId="0">
      <pane ySplit="4" topLeftCell="A190" activePane="bottomLeft" state="frozen"/>
      <selection pane="bottomLeft" activeCell="C187" sqref="C187"/>
    </sheetView>
  </sheetViews>
  <sheetFormatPr defaultColWidth="9.109375" defaultRowHeight="13.2" x14ac:dyDescent="0.25"/>
  <cols>
    <col min="1" max="1" width="5.6640625" customWidth="1"/>
    <col min="2" max="2" width="11.5546875" customWidth="1"/>
    <col min="3" max="3" width="11.109375" customWidth="1"/>
    <col min="5" max="5" width="15.6640625" customWidth="1"/>
    <col min="7" max="7" width="16.6640625" customWidth="1"/>
    <col min="9" max="9" width="11.6640625" customWidth="1"/>
    <col min="10" max="10" width="10.109375" customWidth="1"/>
    <col min="13" max="13" width="9.5546875" customWidth="1"/>
  </cols>
  <sheetData>
    <row r="1" spans="1:13" ht="17.399999999999999" x14ac:dyDescent="0.3">
      <c r="A1" s="45" t="s">
        <v>44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s="19" customFormat="1" x14ac:dyDescent="0.25">
      <c r="A2" s="21" t="s">
        <v>47</v>
      </c>
      <c r="B2" s="36"/>
      <c r="C2" s="36"/>
      <c r="D2" s="36"/>
      <c r="E2" s="36"/>
      <c r="F2" s="36"/>
      <c r="G2" s="20" t="s">
        <v>46</v>
      </c>
      <c r="H2" s="20"/>
      <c r="I2" s="20" t="s">
        <v>45</v>
      </c>
      <c r="J2" s="36"/>
      <c r="K2" s="36"/>
      <c r="L2" s="36"/>
      <c r="M2" s="36"/>
    </row>
    <row r="3" spans="1:13" ht="27" customHeight="1" x14ac:dyDescent="0.25">
      <c r="A3" s="37" t="s">
        <v>16</v>
      </c>
      <c r="B3" s="42" t="s">
        <v>17</v>
      </c>
      <c r="C3" s="42" t="s">
        <v>18</v>
      </c>
      <c r="D3" s="43" t="s">
        <v>19</v>
      </c>
      <c r="E3" s="43"/>
      <c r="F3" s="42" t="s">
        <v>20</v>
      </c>
      <c r="G3" s="42"/>
      <c r="H3" s="43" t="s">
        <v>21</v>
      </c>
      <c r="I3" s="43"/>
      <c r="J3" s="42" t="s">
        <v>22</v>
      </c>
      <c r="K3" s="42" t="s">
        <v>23</v>
      </c>
      <c r="L3" s="42" t="s">
        <v>24</v>
      </c>
      <c r="M3" s="44" t="s">
        <v>43</v>
      </c>
    </row>
    <row r="4" spans="1:13" ht="24.75" customHeight="1" x14ac:dyDescent="0.25">
      <c r="A4" s="37"/>
      <c r="B4" s="42"/>
      <c r="C4" s="42"/>
      <c r="D4" s="1" t="s">
        <v>1</v>
      </c>
      <c r="E4" s="2" t="s">
        <v>25</v>
      </c>
      <c r="F4" s="1" t="s">
        <v>1</v>
      </c>
      <c r="G4" s="2" t="s">
        <v>25</v>
      </c>
      <c r="H4" s="1" t="s">
        <v>1</v>
      </c>
      <c r="I4" s="2" t="s">
        <v>26</v>
      </c>
      <c r="J4" s="42"/>
      <c r="K4" s="42"/>
      <c r="L4" s="42"/>
      <c r="M4" s="42"/>
    </row>
    <row r="5" spans="1:13" x14ac:dyDescent="0.25">
      <c r="A5" s="37" t="s">
        <v>27</v>
      </c>
      <c r="B5" s="3" t="s">
        <v>4</v>
      </c>
      <c r="C5" s="18"/>
      <c r="D5" s="18"/>
      <c r="E5" s="3"/>
      <c r="F5" s="18"/>
      <c r="G5" s="3"/>
      <c r="H5" s="18"/>
      <c r="I5" s="5"/>
      <c r="J5" s="6">
        <f>IF(D5&gt;=0,D5+C5,0)-H5</f>
        <v>0</v>
      </c>
      <c r="K5" s="6">
        <f t="shared" ref="K5:K16" si="0">J5*0.08/12</f>
        <v>0</v>
      </c>
      <c r="L5" s="6">
        <f t="shared" ref="L5:L16" si="1">IF(F5&gt;=0,F5+J5,0)</f>
        <v>0</v>
      </c>
      <c r="M5" s="41" t="s">
        <v>31</v>
      </c>
    </row>
    <row r="6" spans="1:13" x14ac:dyDescent="0.25">
      <c r="A6" s="37"/>
      <c r="B6" s="3" t="s">
        <v>2</v>
      </c>
      <c r="C6" s="7">
        <f t="shared" ref="C6:C16" si="2">L5</f>
        <v>0</v>
      </c>
      <c r="D6" s="18"/>
      <c r="E6" s="3"/>
      <c r="F6" s="18"/>
      <c r="G6" s="3"/>
      <c r="H6" s="18"/>
      <c r="I6" s="5"/>
      <c r="J6" s="6">
        <f t="shared" ref="J6:J16" si="3">IF(D6&gt;=0,D6+C6,0)-H6</f>
        <v>0</v>
      </c>
      <c r="K6" s="6">
        <f t="shared" si="0"/>
        <v>0</v>
      </c>
      <c r="L6" s="6">
        <f t="shared" si="1"/>
        <v>0</v>
      </c>
      <c r="M6" s="41"/>
    </row>
    <row r="7" spans="1:13" x14ac:dyDescent="0.25">
      <c r="A7" s="37"/>
      <c r="B7" s="3" t="s">
        <v>5</v>
      </c>
      <c r="C7" s="7">
        <f t="shared" si="2"/>
        <v>0</v>
      </c>
      <c r="D7" s="18"/>
      <c r="E7" s="3"/>
      <c r="F7" s="18"/>
      <c r="G7" s="3"/>
      <c r="H7" s="18"/>
      <c r="I7" s="5"/>
      <c r="J7" s="6">
        <f t="shared" si="3"/>
        <v>0</v>
      </c>
      <c r="K7" s="6">
        <f t="shared" si="0"/>
        <v>0</v>
      </c>
      <c r="L7" s="6">
        <f t="shared" si="1"/>
        <v>0</v>
      </c>
      <c r="M7" s="41"/>
    </row>
    <row r="8" spans="1:13" x14ac:dyDescent="0.25">
      <c r="A8" s="37"/>
      <c r="B8" s="3" t="s">
        <v>6</v>
      </c>
      <c r="C8" s="7">
        <f t="shared" si="2"/>
        <v>0</v>
      </c>
      <c r="D8" s="18"/>
      <c r="E8" s="3"/>
      <c r="F8" s="18"/>
      <c r="G8" s="3"/>
      <c r="H8" s="18"/>
      <c r="I8" s="5"/>
      <c r="J8" s="6">
        <f t="shared" si="3"/>
        <v>0</v>
      </c>
      <c r="K8" s="6">
        <f t="shared" si="0"/>
        <v>0</v>
      </c>
      <c r="L8" s="6">
        <f t="shared" si="1"/>
        <v>0</v>
      </c>
      <c r="M8" s="41"/>
    </row>
    <row r="9" spans="1:13" x14ac:dyDescent="0.25">
      <c r="A9" s="37"/>
      <c r="B9" s="3" t="s">
        <v>7</v>
      </c>
      <c r="C9" s="7">
        <f t="shared" si="2"/>
        <v>0</v>
      </c>
      <c r="D9" s="18"/>
      <c r="E9" s="3"/>
      <c r="F9" s="18"/>
      <c r="G9" s="3"/>
      <c r="H9" s="18"/>
      <c r="I9" s="5"/>
      <c r="J9" s="6">
        <f t="shared" si="3"/>
        <v>0</v>
      </c>
      <c r="K9" s="6">
        <f t="shared" si="0"/>
        <v>0</v>
      </c>
      <c r="L9" s="6">
        <f t="shared" si="1"/>
        <v>0</v>
      </c>
      <c r="M9" s="41"/>
    </row>
    <row r="10" spans="1:13" x14ac:dyDescent="0.25">
      <c r="A10" s="37"/>
      <c r="B10" s="3" t="s">
        <v>8</v>
      </c>
      <c r="C10" s="7">
        <f t="shared" si="2"/>
        <v>0</v>
      </c>
      <c r="D10" s="18"/>
      <c r="E10" s="3"/>
      <c r="F10" s="18"/>
      <c r="G10" s="3"/>
      <c r="H10" s="18"/>
      <c r="I10" s="5"/>
      <c r="J10" s="6">
        <f t="shared" si="3"/>
        <v>0</v>
      </c>
      <c r="K10" s="6">
        <f t="shared" si="0"/>
        <v>0</v>
      </c>
      <c r="L10" s="6">
        <f t="shared" si="1"/>
        <v>0</v>
      </c>
      <c r="M10" s="41"/>
    </row>
    <row r="11" spans="1:13" x14ac:dyDescent="0.25">
      <c r="A11" s="37"/>
      <c r="B11" s="3" t="s">
        <v>9</v>
      </c>
      <c r="C11" s="7">
        <f t="shared" si="2"/>
        <v>0</v>
      </c>
      <c r="D11" s="18"/>
      <c r="E11" s="3"/>
      <c r="F11" s="18"/>
      <c r="G11" s="3"/>
      <c r="H11" s="18"/>
      <c r="I11" s="5"/>
      <c r="J11" s="6">
        <f t="shared" si="3"/>
        <v>0</v>
      </c>
      <c r="K11" s="6">
        <f t="shared" si="0"/>
        <v>0</v>
      </c>
      <c r="L11" s="6">
        <f t="shared" si="1"/>
        <v>0</v>
      </c>
      <c r="M11" s="41"/>
    </row>
    <row r="12" spans="1:13" x14ac:dyDescent="0.25">
      <c r="A12" s="37"/>
      <c r="B12" s="3" t="s">
        <v>10</v>
      </c>
      <c r="C12" s="7">
        <f t="shared" si="2"/>
        <v>0</v>
      </c>
      <c r="D12" s="18"/>
      <c r="E12" s="3"/>
      <c r="F12" s="18"/>
      <c r="G12" s="3"/>
      <c r="H12" s="18"/>
      <c r="I12" s="5"/>
      <c r="J12" s="6">
        <f t="shared" si="3"/>
        <v>0</v>
      </c>
      <c r="K12" s="6">
        <f t="shared" si="0"/>
        <v>0</v>
      </c>
      <c r="L12" s="6">
        <f t="shared" si="1"/>
        <v>0</v>
      </c>
      <c r="M12" s="41"/>
    </row>
    <row r="13" spans="1:13" x14ac:dyDescent="0.25">
      <c r="A13" s="37"/>
      <c r="B13" s="3" t="s">
        <v>11</v>
      </c>
      <c r="C13" s="7">
        <f t="shared" si="2"/>
        <v>0</v>
      </c>
      <c r="D13" s="18"/>
      <c r="E13" s="3"/>
      <c r="F13" s="18"/>
      <c r="G13" s="3"/>
      <c r="H13" s="18"/>
      <c r="I13" s="5"/>
      <c r="J13" s="6">
        <f t="shared" si="3"/>
        <v>0</v>
      </c>
      <c r="K13" s="6">
        <f t="shared" si="0"/>
        <v>0</v>
      </c>
      <c r="L13" s="6">
        <f t="shared" si="1"/>
        <v>0</v>
      </c>
      <c r="M13" s="41"/>
    </row>
    <row r="14" spans="1:13" x14ac:dyDescent="0.25">
      <c r="A14" s="37"/>
      <c r="B14" s="3" t="s">
        <v>12</v>
      </c>
      <c r="C14" s="7">
        <f t="shared" si="2"/>
        <v>0</v>
      </c>
      <c r="D14" s="18"/>
      <c r="E14" s="3"/>
      <c r="F14" s="18"/>
      <c r="G14" s="3"/>
      <c r="H14" s="18"/>
      <c r="I14" s="5"/>
      <c r="J14" s="6">
        <f t="shared" si="3"/>
        <v>0</v>
      </c>
      <c r="K14" s="6">
        <f t="shared" si="0"/>
        <v>0</v>
      </c>
      <c r="L14" s="6">
        <f t="shared" si="1"/>
        <v>0</v>
      </c>
      <c r="M14" s="41"/>
    </row>
    <row r="15" spans="1:13" x14ac:dyDescent="0.25">
      <c r="A15" s="37"/>
      <c r="B15" s="3" t="s">
        <v>13</v>
      </c>
      <c r="C15" s="7">
        <f t="shared" si="2"/>
        <v>0</v>
      </c>
      <c r="D15" s="18"/>
      <c r="E15" s="3"/>
      <c r="F15" s="18"/>
      <c r="G15" s="3"/>
      <c r="H15" s="18"/>
      <c r="I15" s="5"/>
      <c r="J15" s="6">
        <f t="shared" si="3"/>
        <v>0</v>
      </c>
      <c r="K15" s="6">
        <f t="shared" si="0"/>
        <v>0</v>
      </c>
      <c r="L15" s="6">
        <f t="shared" si="1"/>
        <v>0</v>
      </c>
      <c r="M15" s="41"/>
    </row>
    <row r="16" spans="1:13" x14ac:dyDescent="0.25">
      <c r="A16" s="37"/>
      <c r="B16" s="3" t="s">
        <v>3</v>
      </c>
      <c r="C16" s="7">
        <f t="shared" si="2"/>
        <v>0</v>
      </c>
      <c r="D16" s="18"/>
      <c r="E16" s="3"/>
      <c r="F16" s="18"/>
      <c r="G16" s="3"/>
      <c r="H16" s="18"/>
      <c r="I16" s="5"/>
      <c r="J16" s="6">
        <f t="shared" si="3"/>
        <v>0</v>
      </c>
      <c r="K16" s="6">
        <f t="shared" si="0"/>
        <v>0</v>
      </c>
      <c r="L16" s="6">
        <f t="shared" si="1"/>
        <v>0</v>
      </c>
      <c r="M16" s="41"/>
    </row>
    <row r="17" spans="1:13" x14ac:dyDescent="0.25">
      <c r="A17" s="38"/>
      <c r="B17" s="8" t="s">
        <v>0</v>
      </c>
      <c r="C17" s="9"/>
      <c r="D17" s="10">
        <f>SUM(D5:D16)</f>
        <v>0</v>
      </c>
      <c r="E17" s="10"/>
      <c r="F17" s="10">
        <f>SUM(F5:F16)</f>
        <v>0</v>
      </c>
      <c r="G17" s="10"/>
      <c r="H17" s="10">
        <f>SUM(H5:H16)</f>
        <v>0</v>
      </c>
      <c r="I17" s="11"/>
      <c r="J17" s="12">
        <f>ROUND(SUM(J5:J16),0)</f>
        <v>0</v>
      </c>
      <c r="K17" s="13">
        <f>ROUND(SUM(K5:K16),0)</f>
        <v>0</v>
      </c>
      <c r="L17" s="12">
        <f>ROUND(SUM(L5:L16),0)</f>
        <v>0</v>
      </c>
      <c r="M17" s="14"/>
    </row>
    <row r="18" spans="1:13" x14ac:dyDescent="0.25">
      <c r="A18" s="3"/>
      <c r="B18" s="3"/>
      <c r="C18" s="3"/>
      <c r="D18" s="4"/>
      <c r="E18" s="3"/>
      <c r="F18" s="4"/>
      <c r="G18" s="3"/>
      <c r="H18" s="4"/>
      <c r="I18" s="39" t="s">
        <v>28</v>
      </c>
      <c r="J18" s="39"/>
      <c r="K18" s="39"/>
      <c r="L18" s="15">
        <f>L16+K17</f>
        <v>0</v>
      </c>
      <c r="M18" s="16"/>
    </row>
    <row r="19" spans="1:13" x14ac:dyDescent="0.25">
      <c r="A19" s="37" t="s">
        <v>29</v>
      </c>
      <c r="B19" s="3" t="s">
        <v>4</v>
      </c>
      <c r="C19" s="22">
        <f>L18</f>
        <v>0</v>
      </c>
      <c r="D19" s="18"/>
      <c r="E19" s="3"/>
      <c r="F19" s="18"/>
      <c r="G19" s="3"/>
      <c r="H19" s="18"/>
      <c r="I19" s="5"/>
      <c r="J19" s="6">
        <f>IF(D19&gt;=0,D19+C19,0)-H19</f>
        <v>0</v>
      </c>
      <c r="K19" s="6">
        <f t="shared" ref="K19:K30" si="4">J19*0.08/12</f>
        <v>0</v>
      </c>
      <c r="L19" s="6">
        <f t="shared" ref="L19:L30" si="5">IF(F19&gt;=0,F19+J19,0)</f>
        <v>0</v>
      </c>
      <c r="M19" s="41" t="s">
        <v>31</v>
      </c>
    </row>
    <row r="20" spans="1:13" x14ac:dyDescent="0.25">
      <c r="A20" s="37"/>
      <c r="B20" s="3" t="s">
        <v>2</v>
      </c>
      <c r="C20" s="7">
        <f t="shared" ref="C20:C30" si="6">L19</f>
        <v>0</v>
      </c>
      <c r="D20" s="18"/>
      <c r="E20" s="3"/>
      <c r="F20" s="18"/>
      <c r="G20" s="3"/>
      <c r="H20" s="18"/>
      <c r="I20" s="5"/>
      <c r="J20" s="6">
        <f t="shared" ref="J20:J30" si="7">IF(D20&gt;=0,D20+C20,0)-H20</f>
        <v>0</v>
      </c>
      <c r="K20" s="6">
        <f t="shared" si="4"/>
        <v>0</v>
      </c>
      <c r="L20" s="6">
        <f t="shared" si="5"/>
        <v>0</v>
      </c>
      <c r="M20" s="41"/>
    </row>
    <row r="21" spans="1:13" x14ac:dyDescent="0.25">
      <c r="A21" s="37"/>
      <c r="B21" s="3" t="s">
        <v>5</v>
      </c>
      <c r="C21" s="7">
        <f t="shared" si="6"/>
        <v>0</v>
      </c>
      <c r="D21" s="18"/>
      <c r="E21" s="3"/>
      <c r="F21" s="18"/>
      <c r="G21" s="3"/>
      <c r="H21" s="18"/>
      <c r="I21" s="5"/>
      <c r="J21" s="6">
        <f t="shared" si="7"/>
        <v>0</v>
      </c>
      <c r="K21" s="6">
        <f t="shared" si="4"/>
        <v>0</v>
      </c>
      <c r="L21" s="6">
        <f t="shared" si="5"/>
        <v>0</v>
      </c>
      <c r="M21" s="41"/>
    </row>
    <row r="22" spans="1:13" x14ac:dyDescent="0.25">
      <c r="A22" s="37"/>
      <c r="B22" s="3" t="s">
        <v>6</v>
      </c>
      <c r="C22" s="7">
        <f t="shared" si="6"/>
        <v>0</v>
      </c>
      <c r="D22" s="18"/>
      <c r="E22" s="3"/>
      <c r="F22" s="18"/>
      <c r="G22" s="3"/>
      <c r="H22" s="18"/>
      <c r="I22" s="5"/>
      <c r="J22" s="6">
        <f t="shared" si="7"/>
        <v>0</v>
      </c>
      <c r="K22" s="6">
        <f t="shared" si="4"/>
        <v>0</v>
      </c>
      <c r="L22" s="6">
        <f t="shared" si="5"/>
        <v>0</v>
      </c>
      <c r="M22" s="41"/>
    </row>
    <row r="23" spans="1:13" x14ac:dyDescent="0.25">
      <c r="A23" s="37"/>
      <c r="B23" s="3" t="s">
        <v>7</v>
      </c>
      <c r="C23" s="7">
        <f t="shared" si="6"/>
        <v>0</v>
      </c>
      <c r="D23" s="18"/>
      <c r="E23" s="3"/>
      <c r="F23" s="18"/>
      <c r="G23" s="3"/>
      <c r="H23" s="18"/>
      <c r="I23" s="5"/>
      <c r="J23" s="6">
        <f t="shared" si="7"/>
        <v>0</v>
      </c>
      <c r="K23" s="6">
        <f t="shared" si="4"/>
        <v>0</v>
      </c>
      <c r="L23" s="6">
        <f t="shared" si="5"/>
        <v>0</v>
      </c>
      <c r="M23" s="41"/>
    </row>
    <row r="24" spans="1:13" x14ac:dyDescent="0.25">
      <c r="A24" s="37"/>
      <c r="B24" s="3" t="s">
        <v>8</v>
      </c>
      <c r="C24" s="7">
        <f t="shared" si="6"/>
        <v>0</v>
      </c>
      <c r="D24" s="18"/>
      <c r="E24" s="3"/>
      <c r="F24" s="18"/>
      <c r="G24" s="3"/>
      <c r="H24" s="18"/>
      <c r="I24" s="5"/>
      <c r="J24" s="6">
        <f t="shared" si="7"/>
        <v>0</v>
      </c>
      <c r="K24" s="6">
        <f t="shared" si="4"/>
        <v>0</v>
      </c>
      <c r="L24" s="6">
        <f t="shared" si="5"/>
        <v>0</v>
      </c>
      <c r="M24" s="41"/>
    </row>
    <row r="25" spans="1:13" x14ac:dyDescent="0.25">
      <c r="A25" s="37"/>
      <c r="B25" s="3" t="s">
        <v>9</v>
      </c>
      <c r="C25" s="7">
        <f t="shared" si="6"/>
        <v>0</v>
      </c>
      <c r="D25" s="18"/>
      <c r="E25" s="3"/>
      <c r="F25" s="18"/>
      <c r="G25" s="3"/>
      <c r="H25" s="18"/>
      <c r="I25" s="5"/>
      <c r="J25" s="6">
        <f t="shared" si="7"/>
        <v>0</v>
      </c>
      <c r="K25" s="6">
        <f t="shared" si="4"/>
        <v>0</v>
      </c>
      <c r="L25" s="6">
        <f t="shared" si="5"/>
        <v>0</v>
      </c>
      <c r="M25" s="41"/>
    </row>
    <row r="26" spans="1:13" x14ac:dyDescent="0.25">
      <c r="A26" s="37"/>
      <c r="B26" s="3" t="s">
        <v>10</v>
      </c>
      <c r="C26" s="7">
        <f t="shared" si="6"/>
        <v>0</v>
      </c>
      <c r="D26" s="18"/>
      <c r="E26" s="3"/>
      <c r="F26" s="18"/>
      <c r="G26" s="3"/>
      <c r="H26" s="18"/>
      <c r="I26" s="5"/>
      <c r="J26" s="6">
        <f t="shared" si="7"/>
        <v>0</v>
      </c>
      <c r="K26" s="6">
        <f t="shared" si="4"/>
        <v>0</v>
      </c>
      <c r="L26" s="6">
        <f t="shared" si="5"/>
        <v>0</v>
      </c>
      <c r="M26" s="41"/>
    </row>
    <row r="27" spans="1:13" x14ac:dyDescent="0.25">
      <c r="A27" s="37"/>
      <c r="B27" s="3" t="s">
        <v>11</v>
      </c>
      <c r="C27" s="7">
        <f t="shared" si="6"/>
        <v>0</v>
      </c>
      <c r="D27" s="18"/>
      <c r="E27" s="3"/>
      <c r="F27" s="18"/>
      <c r="G27" s="3"/>
      <c r="H27" s="18"/>
      <c r="I27" s="5"/>
      <c r="J27" s="6">
        <f t="shared" si="7"/>
        <v>0</v>
      </c>
      <c r="K27" s="6">
        <f t="shared" si="4"/>
        <v>0</v>
      </c>
      <c r="L27" s="6">
        <f t="shared" si="5"/>
        <v>0</v>
      </c>
      <c r="M27" s="41"/>
    </row>
    <row r="28" spans="1:13" x14ac:dyDescent="0.25">
      <c r="A28" s="37"/>
      <c r="B28" s="3" t="s">
        <v>12</v>
      </c>
      <c r="C28" s="7">
        <f t="shared" si="6"/>
        <v>0</v>
      </c>
      <c r="D28" s="18"/>
      <c r="E28" s="3"/>
      <c r="F28" s="18"/>
      <c r="G28" s="3"/>
      <c r="H28" s="18"/>
      <c r="I28" s="5"/>
      <c r="J28" s="6">
        <f t="shared" si="7"/>
        <v>0</v>
      </c>
      <c r="K28" s="6">
        <f t="shared" si="4"/>
        <v>0</v>
      </c>
      <c r="L28" s="6">
        <f t="shared" si="5"/>
        <v>0</v>
      </c>
      <c r="M28" s="41"/>
    </row>
    <row r="29" spans="1:13" x14ac:dyDescent="0.25">
      <c r="A29" s="37"/>
      <c r="B29" s="3" t="s">
        <v>13</v>
      </c>
      <c r="C29" s="7">
        <f t="shared" si="6"/>
        <v>0</v>
      </c>
      <c r="D29" s="18"/>
      <c r="E29" s="3"/>
      <c r="F29" s="18"/>
      <c r="G29" s="3"/>
      <c r="H29" s="18"/>
      <c r="I29" s="5"/>
      <c r="J29" s="6">
        <f t="shared" si="7"/>
        <v>0</v>
      </c>
      <c r="K29" s="6">
        <f t="shared" si="4"/>
        <v>0</v>
      </c>
      <c r="L29" s="6">
        <f t="shared" si="5"/>
        <v>0</v>
      </c>
      <c r="M29" s="41"/>
    </row>
    <row r="30" spans="1:13" x14ac:dyDescent="0.25">
      <c r="A30" s="37"/>
      <c r="B30" s="3" t="s">
        <v>3</v>
      </c>
      <c r="C30" s="7">
        <f t="shared" si="6"/>
        <v>0</v>
      </c>
      <c r="D30" s="18"/>
      <c r="E30" s="3"/>
      <c r="F30" s="18"/>
      <c r="G30" s="3"/>
      <c r="H30" s="18"/>
      <c r="I30" s="5"/>
      <c r="J30" s="6">
        <f t="shared" si="7"/>
        <v>0</v>
      </c>
      <c r="K30" s="6">
        <f t="shared" si="4"/>
        <v>0</v>
      </c>
      <c r="L30" s="6">
        <f t="shared" si="5"/>
        <v>0</v>
      </c>
      <c r="M30" s="41"/>
    </row>
    <row r="31" spans="1:13" x14ac:dyDescent="0.25">
      <c r="A31" s="38"/>
      <c r="B31" s="8" t="s">
        <v>0</v>
      </c>
      <c r="C31" s="9"/>
      <c r="D31" s="10">
        <f>SUM(D19:D30)</f>
        <v>0</v>
      </c>
      <c r="E31" s="10"/>
      <c r="F31" s="10">
        <f>SUM(F19:F30)</f>
        <v>0</v>
      </c>
      <c r="G31" s="10"/>
      <c r="H31" s="10">
        <f>SUM(H19:H30)</f>
        <v>0</v>
      </c>
      <c r="I31" s="11"/>
      <c r="J31" s="12">
        <f>ROUND(SUM(J19:J30),0)</f>
        <v>0</v>
      </c>
      <c r="K31" s="13">
        <f>ROUND(SUM(K19:K30),0)</f>
        <v>0</v>
      </c>
      <c r="L31" s="12">
        <f>ROUND(SUM(L19:L30),0)</f>
        <v>0</v>
      </c>
      <c r="M31" s="14"/>
    </row>
    <row r="32" spans="1:13" x14ac:dyDescent="0.25">
      <c r="A32" s="3"/>
      <c r="B32" s="3"/>
      <c r="C32" s="3"/>
      <c r="D32" s="4"/>
      <c r="E32" s="3"/>
      <c r="F32" s="4"/>
      <c r="G32" s="3"/>
      <c r="H32" s="4"/>
      <c r="I32" s="39" t="s">
        <v>28</v>
      </c>
      <c r="J32" s="39"/>
      <c r="K32" s="39"/>
      <c r="L32" s="15">
        <f>L30+K31</f>
        <v>0</v>
      </c>
      <c r="M32" s="16"/>
    </row>
    <row r="33" spans="1:13" x14ac:dyDescent="0.25">
      <c r="A33" s="37" t="s">
        <v>14</v>
      </c>
      <c r="B33" s="3" t="s">
        <v>4</v>
      </c>
      <c r="C33" s="23">
        <f>L30+K31</f>
        <v>0</v>
      </c>
      <c r="D33" s="18"/>
      <c r="E33" s="3"/>
      <c r="F33" s="18"/>
      <c r="G33" s="3"/>
      <c r="H33" s="18"/>
      <c r="I33" s="5"/>
      <c r="J33" s="6">
        <f>IF(D33&gt;=0,D33+C33,0)-H33</f>
        <v>0</v>
      </c>
      <c r="K33" s="6">
        <f t="shared" ref="K33:K44" si="8">J33*0.08/12</f>
        <v>0</v>
      </c>
      <c r="L33" s="6">
        <f t="shared" ref="L33:L44" si="9">IF(F33&gt;=0,F33+J33,0)</f>
        <v>0</v>
      </c>
      <c r="M33" s="41" t="s">
        <v>31</v>
      </c>
    </row>
    <row r="34" spans="1:13" x14ac:dyDescent="0.25">
      <c r="A34" s="37"/>
      <c r="B34" s="3" t="s">
        <v>2</v>
      </c>
      <c r="C34" s="7">
        <f t="shared" ref="C34:C44" si="10">L33</f>
        <v>0</v>
      </c>
      <c r="D34" s="18"/>
      <c r="E34" s="3"/>
      <c r="F34" s="18"/>
      <c r="G34" s="3"/>
      <c r="H34" s="18"/>
      <c r="I34" s="5"/>
      <c r="J34" s="6">
        <f t="shared" ref="J34:J44" si="11">IF(D34&gt;=0,D34+C34,0)-H34</f>
        <v>0</v>
      </c>
      <c r="K34" s="6">
        <f t="shared" si="8"/>
        <v>0</v>
      </c>
      <c r="L34" s="6">
        <f t="shared" si="9"/>
        <v>0</v>
      </c>
      <c r="M34" s="41"/>
    </row>
    <row r="35" spans="1:13" x14ac:dyDescent="0.25">
      <c r="A35" s="37"/>
      <c r="B35" s="3" t="s">
        <v>5</v>
      </c>
      <c r="C35" s="7">
        <f t="shared" si="10"/>
        <v>0</v>
      </c>
      <c r="D35" s="18"/>
      <c r="E35" s="3"/>
      <c r="F35" s="18"/>
      <c r="G35" s="3"/>
      <c r="H35" s="18"/>
      <c r="I35" s="5"/>
      <c r="J35" s="6">
        <f t="shared" si="11"/>
        <v>0</v>
      </c>
      <c r="K35" s="6">
        <f t="shared" si="8"/>
        <v>0</v>
      </c>
      <c r="L35" s="6">
        <f t="shared" si="9"/>
        <v>0</v>
      </c>
      <c r="M35" s="41"/>
    </row>
    <row r="36" spans="1:13" x14ac:dyDescent="0.25">
      <c r="A36" s="37"/>
      <c r="B36" s="3" t="s">
        <v>6</v>
      </c>
      <c r="C36" s="7">
        <f t="shared" si="10"/>
        <v>0</v>
      </c>
      <c r="D36" s="18"/>
      <c r="E36" s="3"/>
      <c r="F36" s="18"/>
      <c r="G36" s="3"/>
      <c r="H36" s="18"/>
      <c r="I36" s="5"/>
      <c r="J36" s="6">
        <f t="shared" si="11"/>
        <v>0</v>
      </c>
      <c r="K36" s="6">
        <f t="shared" si="8"/>
        <v>0</v>
      </c>
      <c r="L36" s="6">
        <f t="shared" si="9"/>
        <v>0</v>
      </c>
      <c r="M36" s="41"/>
    </row>
    <row r="37" spans="1:13" x14ac:dyDescent="0.25">
      <c r="A37" s="37"/>
      <c r="B37" s="3" t="s">
        <v>7</v>
      </c>
      <c r="C37" s="7">
        <f t="shared" si="10"/>
        <v>0</v>
      </c>
      <c r="D37" s="18"/>
      <c r="E37" s="3"/>
      <c r="F37" s="18"/>
      <c r="G37" s="3"/>
      <c r="H37" s="18"/>
      <c r="I37" s="5"/>
      <c r="J37" s="6">
        <f t="shared" si="11"/>
        <v>0</v>
      </c>
      <c r="K37" s="6">
        <f t="shared" si="8"/>
        <v>0</v>
      </c>
      <c r="L37" s="6">
        <f t="shared" si="9"/>
        <v>0</v>
      </c>
      <c r="M37" s="41"/>
    </row>
    <row r="38" spans="1:13" x14ac:dyDescent="0.25">
      <c r="A38" s="37"/>
      <c r="B38" s="3" t="s">
        <v>8</v>
      </c>
      <c r="C38" s="7">
        <f t="shared" si="10"/>
        <v>0</v>
      </c>
      <c r="D38" s="18"/>
      <c r="E38" s="3"/>
      <c r="F38" s="18"/>
      <c r="G38" s="3"/>
      <c r="H38" s="18"/>
      <c r="I38" s="5"/>
      <c r="J38" s="6">
        <f t="shared" si="11"/>
        <v>0</v>
      </c>
      <c r="K38" s="6">
        <f t="shared" si="8"/>
        <v>0</v>
      </c>
      <c r="L38" s="6">
        <f t="shared" si="9"/>
        <v>0</v>
      </c>
      <c r="M38" s="41"/>
    </row>
    <row r="39" spans="1:13" x14ac:dyDescent="0.25">
      <c r="A39" s="37"/>
      <c r="B39" s="3" t="s">
        <v>9</v>
      </c>
      <c r="C39" s="7">
        <f t="shared" si="10"/>
        <v>0</v>
      </c>
      <c r="D39" s="18"/>
      <c r="E39" s="3"/>
      <c r="F39" s="18"/>
      <c r="G39" s="3"/>
      <c r="H39" s="18"/>
      <c r="I39" s="5"/>
      <c r="J39" s="6">
        <f t="shared" si="11"/>
        <v>0</v>
      </c>
      <c r="K39" s="6">
        <f t="shared" si="8"/>
        <v>0</v>
      </c>
      <c r="L39" s="6">
        <f t="shared" si="9"/>
        <v>0</v>
      </c>
      <c r="M39" s="41"/>
    </row>
    <row r="40" spans="1:13" x14ac:dyDescent="0.25">
      <c r="A40" s="37"/>
      <c r="B40" s="3" t="s">
        <v>10</v>
      </c>
      <c r="C40" s="7">
        <f t="shared" si="10"/>
        <v>0</v>
      </c>
      <c r="D40" s="18"/>
      <c r="E40" s="3"/>
      <c r="F40" s="18"/>
      <c r="G40" s="3"/>
      <c r="H40" s="18"/>
      <c r="I40" s="5"/>
      <c r="J40" s="6">
        <f t="shared" si="11"/>
        <v>0</v>
      </c>
      <c r="K40" s="6">
        <f t="shared" si="8"/>
        <v>0</v>
      </c>
      <c r="L40" s="6">
        <f t="shared" si="9"/>
        <v>0</v>
      </c>
      <c r="M40" s="41"/>
    </row>
    <row r="41" spans="1:13" x14ac:dyDescent="0.25">
      <c r="A41" s="37"/>
      <c r="B41" s="3" t="s">
        <v>11</v>
      </c>
      <c r="C41" s="7">
        <f t="shared" si="10"/>
        <v>0</v>
      </c>
      <c r="D41" s="18"/>
      <c r="E41" s="3"/>
      <c r="F41" s="18"/>
      <c r="G41" s="3"/>
      <c r="H41" s="18"/>
      <c r="I41" s="5"/>
      <c r="J41" s="6">
        <f t="shared" si="11"/>
        <v>0</v>
      </c>
      <c r="K41" s="6">
        <f t="shared" si="8"/>
        <v>0</v>
      </c>
      <c r="L41" s="6">
        <f t="shared" si="9"/>
        <v>0</v>
      </c>
      <c r="M41" s="41"/>
    </row>
    <row r="42" spans="1:13" x14ac:dyDescent="0.25">
      <c r="A42" s="37"/>
      <c r="B42" s="3" t="s">
        <v>12</v>
      </c>
      <c r="C42" s="7">
        <f t="shared" si="10"/>
        <v>0</v>
      </c>
      <c r="D42" s="18"/>
      <c r="E42" s="3"/>
      <c r="F42" s="18"/>
      <c r="G42" s="3"/>
      <c r="H42" s="18"/>
      <c r="I42" s="5"/>
      <c r="J42" s="6">
        <f t="shared" si="11"/>
        <v>0</v>
      </c>
      <c r="K42" s="6">
        <f t="shared" si="8"/>
        <v>0</v>
      </c>
      <c r="L42" s="6">
        <f t="shared" si="9"/>
        <v>0</v>
      </c>
      <c r="M42" s="41"/>
    </row>
    <row r="43" spans="1:13" x14ac:dyDescent="0.25">
      <c r="A43" s="37"/>
      <c r="B43" s="3" t="s">
        <v>13</v>
      </c>
      <c r="C43" s="7">
        <f t="shared" si="10"/>
        <v>0</v>
      </c>
      <c r="D43" s="18"/>
      <c r="E43" s="3"/>
      <c r="F43" s="18"/>
      <c r="G43" s="3"/>
      <c r="H43" s="18"/>
      <c r="I43" s="5"/>
      <c r="J43" s="6">
        <f t="shared" si="11"/>
        <v>0</v>
      </c>
      <c r="K43" s="6">
        <f t="shared" si="8"/>
        <v>0</v>
      </c>
      <c r="L43" s="6">
        <f t="shared" si="9"/>
        <v>0</v>
      </c>
      <c r="M43" s="41"/>
    </row>
    <row r="44" spans="1:13" x14ac:dyDescent="0.25">
      <c r="A44" s="37"/>
      <c r="B44" s="3" t="s">
        <v>3</v>
      </c>
      <c r="C44" s="7">
        <f t="shared" si="10"/>
        <v>0</v>
      </c>
      <c r="D44" s="18"/>
      <c r="E44" s="3"/>
      <c r="F44" s="18"/>
      <c r="G44" s="3"/>
      <c r="H44" s="18"/>
      <c r="I44" s="5"/>
      <c r="J44" s="6">
        <f t="shared" si="11"/>
        <v>0</v>
      </c>
      <c r="K44" s="6">
        <f t="shared" si="8"/>
        <v>0</v>
      </c>
      <c r="L44" s="6">
        <f t="shared" si="9"/>
        <v>0</v>
      </c>
      <c r="M44" s="41"/>
    </row>
    <row r="45" spans="1:13" x14ac:dyDescent="0.25">
      <c r="A45" s="38"/>
      <c r="B45" s="8" t="s">
        <v>0</v>
      </c>
      <c r="C45" s="9">
        <f>SUM(C33:C44)</f>
        <v>0</v>
      </c>
      <c r="D45" s="10">
        <f>SUM(D33:D44)</f>
        <v>0</v>
      </c>
      <c r="E45" s="10"/>
      <c r="F45" s="10">
        <f>SUM(F33:F44)</f>
        <v>0</v>
      </c>
      <c r="G45" s="10"/>
      <c r="H45" s="10">
        <f>SUM(H33:H44)</f>
        <v>0</v>
      </c>
      <c r="I45" s="11"/>
      <c r="J45" s="12">
        <f>ROUND(SUM(J33:J44),0)</f>
        <v>0</v>
      </c>
      <c r="K45" s="13">
        <f>ROUND(SUM(K33:K44),0)</f>
        <v>0</v>
      </c>
      <c r="L45" s="12">
        <f>ROUND(SUM(L33:L44),0)</f>
        <v>0</v>
      </c>
      <c r="M45" s="16"/>
    </row>
    <row r="46" spans="1:13" x14ac:dyDescent="0.25">
      <c r="A46" s="3"/>
      <c r="B46" s="3"/>
      <c r="C46" s="3"/>
      <c r="D46" s="4"/>
      <c r="E46" s="3"/>
      <c r="F46" s="4"/>
      <c r="G46" s="3"/>
      <c r="H46" s="4"/>
      <c r="I46" s="39" t="s">
        <v>28</v>
      </c>
      <c r="J46" s="39"/>
      <c r="K46" s="39"/>
      <c r="L46" s="15">
        <f>L44+K45</f>
        <v>0</v>
      </c>
      <c r="M46" s="16"/>
    </row>
    <row r="47" spans="1:13" x14ac:dyDescent="0.25">
      <c r="A47" s="37" t="s">
        <v>15</v>
      </c>
      <c r="B47" s="3" t="s">
        <v>4</v>
      </c>
      <c r="C47" s="23">
        <f>L44+K45</f>
        <v>0</v>
      </c>
      <c r="D47" s="18"/>
      <c r="E47" s="3"/>
      <c r="F47" s="18"/>
      <c r="G47" s="3"/>
      <c r="H47" s="18"/>
      <c r="I47" s="5"/>
      <c r="J47" s="6">
        <f>IF(D47&gt;=0,D47+C47,0)-H47</f>
        <v>0</v>
      </c>
      <c r="K47" s="6">
        <f t="shared" ref="K47:K54" si="12">J47*0.08/12</f>
        <v>0</v>
      </c>
      <c r="L47" s="6">
        <f t="shared" ref="L47:L58" si="13">IF(F47&gt;=0,F47+J47,0)</f>
        <v>0</v>
      </c>
      <c r="M47" s="41" t="s">
        <v>31</v>
      </c>
    </row>
    <row r="48" spans="1:13" x14ac:dyDescent="0.25">
      <c r="A48" s="37"/>
      <c r="B48" s="3" t="s">
        <v>2</v>
      </c>
      <c r="C48" s="7">
        <f t="shared" ref="C48:C58" si="14">L47</f>
        <v>0</v>
      </c>
      <c r="D48" s="18"/>
      <c r="E48" s="3"/>
      <c r="F48" s="18"/>
      <c r="G48" s="3"/>
      <c r="H48" s="18"/>
      <c r="I48" s="5"/>
      <c r="J48" s="6">
        <f t="shared" ref="J48:J58" si="15">IF(D48&gt;=0,D48+C48,0)-H48</f>
        <v>0</v>
      </c>
      <c r="K48" s="6">
        <f t="shared" si="12"/>
        <v>0</v>
      </c>
      <c r="L48" s="6">
        <f t="shared" si="13"/>
        <v>0</v>
      </c>
      <c r="M48" s="41"/>
    </row>
    <row r="49" spans="1:13" x14ac:dyDescent="0.25">
      <c r="A49" s="37"/>
      <c r="B49" s="3" t="s">
        <v>5</v>
      </c>
      <c r="C49" s="7">
        <f t="shared" si="14"/>
        <v>0</v>
      </c>
      <c r="D49" s="18"/>
      <c r="E49" s="3"/>
      <c r="F49" s="18"/>
      <c r="G49" s="3"/>
      <c r="H49" s="18"/>
      <c r="I49" s="5"/>
      <c r="J49" s="6">
        <f t="shared" si="15"/>
        <v>0</v>
      </c>
      <c r="K49" s="6">
        <f t="shared" si="12"/>
        <v>0</v>
      </c>
      <c r="L49" s="6">
        <f t="shared" si="13"/>
        <v>0</v>
      </c>
      <c r="M49" s="41"/>
    </row>
    <row r="50" spans="1:13" x14ac:dyDescent="0.25">
      <c r="A50" s="37"/>
      <c r="B50" s="3" t="s">
        <v>6</v>
      </c>
      <c r="C50" s="7">
        <f t="shared" si="14"/>
        <v>0</v>
      </c>
      <c r="D50" s="18"/>
      <c r="E50" s="3"/>
      <c r="F50" s="18"/>
      <c r="G50" s="3"/>
      <c r="H50" s="18"/>
      <c r="I50" s="5"/>
      <c r="J50" s="6">
        <f t="shared" si="15"/>
        <v>0</v>
      </c>
      <c r="K50" s="6">
        <f t="shared" si="12"/>
        <v>0</v>
      </c>
      <c r="L50" s="6">
        <f t="shared" si="13"/>
        <v>0</v>
      </c>
      <c r="M50" s="41"/>
    </row>
    <row r="51" spans="1:13" x14ac:dyDescent="0.25">
      <c r="A51" s="37"/>
      <c r="B51" s="3" t="s">
        <v>7</v>
      </c>
      <c r="C51" s="7">
        <f t="shared" si="14"/>
        <v>0</v>
      </c>
      <c r="D51" s="18"/>
      <c r="E51" s="3"/>
      <c r="F51" s="18"/>
      <c r="G51" s="3"/>
      <c r="H51" s="18"/>
      <c r="I51" s="5"/>
      <c r="J51" s="6">
        <f t="shared" si="15"/>
        <v>0</v>
      </c>
      <c r="K51" s="6">
        <f t="shared" si="12"/>
        <v>0</v>
      </c>
      <c r="L51" s="6">
        <f t="shared" si="13"/>
        <v>0</v>
      </c>
      <c r="M51" s="41"/>
    </row>
    <row r="52" spans="1:13" x14ac:dyDescent="0.25">
      <c r="A52" s="37"/>
      <c r="B52" s="3" t="s">
        <v>8</v>
      </c>
      <c r="C52" s="7">
        <f t="shared" si="14"/>
        <v>0</v>
      </c>
      <c r="D52" s="18"/>
      <c r="E52" s="3"/>
      <c r="F52" s="18"/>
      <c r="G52" s="3"/>
      <c r="H52" s="18"/>
      <c r="I52" s="5"/>
      <c r="J52" s="6">
        <f t="shared" si="15"/>
        <v>0</v>
      </c>
      <c r="K52" s="6">
        <f t="shared" si="12"/>
        <v>0</v>
      </c>
      <c r="L52" s="6">
        <f t="shared" si="13"/>
        <v>0</v>
      </c>
      <c r="M52" s="41"/>
    </row>
    <row r="53" spans="1:13" x14ac:dyDescent="0.25">
      <c r="A53" s="37"/>
      <c r="B53" s="3" t="s">
        <v>9</v>
      </c>
      <c r="C53" s="7">
        <f t="shared" si="14"/>
        <v>0</v>
      </c>
      <c r="D53" s="18"/>
      <c r="E53" s="3"/>
      <c r="F53" s="18"/>
      <c r="G53" s="3"/>
      <c r="H53" s="18"/>
      <c r="I53" s="5"/>
      <c r="J53" s="6">
        <f t="shared" si="15"/>
        <v>0</v>
      </c>
      <c r="K53" s="6">
        <f t="shared" si="12"/>
        <v>0</v>
      </c>
      <c r="L53" s="6">
        <f t="shared" si="13"/>
        <v>0</v>
      </c>
      <c r="M53" s="41"/>
    </row>
    <row r="54" spans="1:13" x14ac:dyDescent="0.25">
      <c r="A54" s="37"/>
      <c r="B54" s="3" t="s">
        <v>10</v>
      </c>
      <c r="C54" s="7">
        <f t="shared" si="14"/>
        <v>0</v>
      </c>
      <c r="D54" s="18"/>
      <c r="E54" s="3"/>
      <c r="F54" s="18"/>
      <c r="G54" s="3"/>
      <c r="H54" s="18"/>
      <c r="I54" s="5"/>
      <c r="J54" s="6">
        <f t="shared" si="15"/>
        <v>0</v>
      </c>
      <c r="K54" s="6">
        <f t="shared" si="12"/>
        <v>0</v>
      </c>
      <c r="L54" s="6">
        <f t="shared" si="13"/>
        <v>0</v>
      </c>
      <c r="M54" s="41"/>
    </row>
    <row r="55" spans="1:13" x14ac:dyDescent="0.25">
      <c r="A55" s="37"/>
      <c r="B55" s="3" t="s">
        <v>11</v>
      </c>
      <c r="C55" s="7">
        <f t="shared" si="14"/>
        <v>0</v>
      </c>
      <c r="D55" s="18"/>
      <c r="E55" s="3"/>
      <c r="F55" s="18"/>
      <c r="G55" s="3"/>
      <c r="H55" s="18"/>
      <c r="I55" s="5"/>
      <c r="J55" s="6">
        <f t="shared" si="15"/>
        <v>0</v>
      </c>
      <c r="K55" s="6">
        <f>J55*0.086/12</f>
        <v>0</v>
      </c>
      <c r="L55" s="6">
        <f t="shared" si="13"/>
        <v>0</v>
      </c>
      <c r="M55" s="41" t="s">
        <v>32</v>
      </c>
    </row>
    <row r="56" spans="1:13" x14ac:dyDescent="0.25">
      <c r="A56" s="37"/>
      <c r="B56" s="3" t="s">
        <v>12</v>
      </c>
      <c r="C56" s="7">
        <f t="shared" si="14"/>
        <v>0</v>
      </c>
      <c r="D56" s="18"/>
      <c r="E56" s="3"/>
      <c r="F56" s="18"/>
      <c r="G56" s="3"/>
      <c r="H56" s="18"/>
      <c r="I56" s="5"/>
      <c r="J56" s="6">
        <f t="shared" si="15"/>
        <v>0</v>
      </c>
      <c r="K56" s="6">
        <f>J56*0.086/12</f>
        <v>0</v>
      </c>
      <c r="L56" s="6">
        <f t="shared" si="13"/>
        <v>0</v>
      </c>
      <c r="M56" s="41"/>
    </row>
    <row r="57" spans="1:13" x14ac:dyDescent="0.25">
      <c r="A57" s="37"/>
      <c r="B57" s="3" t="s">
        <v>13</v>
      </c>
      <c r="C57" s="7">
        <f t="shared" si="14"/>
        <v>0</v>
      </c>
      <c r="D57" s="18"/>
      <c r="E57" s="3"/>
      <c r="F57" s="18"/>
      <c r="G57" s="3"/>
      <c r="H57" s="18"/>
      <c r="I57" s="5"/>
      <c r="J57" s="6">
        <f t="shared" si="15"/>
        <v>0</v>
      </c>
      <c r="K57" s="6">
        <f>J57*0.086/12</f>
        <v>0</v>
      </c>
      <c r="L57" s="6">
        <f t="shared" si="13"/>
        <v>0</v>
      </c>
      <c r="M57" s="41"/>
    </row>
    <row r="58" spans="1:13" x14ac:dyDescent="0.25">
      <c r="A58" s="37"/>
      <c r="B58" s="3" t="s">
        <v>3</v>
      </c>
      <c r="C58" s="7">
        <f t="shared" si="14"/>
        <v>0</v>
      </c>
      <c r="D58" s="18"/>
      <c r="E58" s="3"/>
      <c r="F58" s="18"/>
      <c r="G58" s="3"/>
      <c r="H58" s="18"/>
      <c r="I58" s="5"/>
      <c r="J58" s="6">
        <f t="shared" si="15"/>
        <v>0</v>
      </c>
      <c r="K58" s="6">
        <f>J58*0.086/12</f>
        <v>0</v>
      </c>
      <c r="L58" s="6">
        <f t="shared" si="13"/>
        <v>0</v>
      </c>
      <c r="M58" s="41"/>
    </row>
    <row r="59" spans="1:13" x14ac:dyDescent="0.25">
      <c r="A59" s="38"/>
      <c r="B59" s="8" t="s">
        <v>0</v>
      </c>
      <c r="C59" s="9">
        <f>SUM(C47:C58)</f>
        <v>0</v>
      </c>
      <c r="D59" s="10">
        <f>SUM(D47:D58)</f>
        <v>0</v>
      </c>
      <c r="E59" s="10"/>
      <c r="F59" s="10">
        <f>SUM(F47:F58)</f>
        <v>0</v>
      </c>
      <c r="G59" s="10"/>
      <c r="H59" s="10">
        <f>SUM(H47:H58)</f>
        <v>0</v>
      </c>
      <c r="I59" s="11"/>
      <c r="J59" s="12">
        <f>ROUND(SUM(J47:J58),0)</f>
        <v>0</v>
      </c>
      <c r="K59" s="13">
        <f>ROUND(SUM(K47:K58),0)</f>
        <v>0</v>
      </c>
      <c r="L59" s="12">
        <f>ROUND(SUM(L47:L58),0)</f>
        <v>0</v>
      </c>
      <c r="M59" s="16"/>
    </row>
    <row r="60" spans="1:13" x14ac:dyDescent="0.25">
      <c r="A60" s="3"/>
      <c r="B60" s="3"/>
      <c r="C60" s="3"/>
      <c r="D60" s="4"/>
      <c r="E60" s="3"/>
      <c r="F60" s="4"/>
      <c r="G60" s="3"/>
      <c r="H60" s="4"/>
      <c r="I60" s="39" t="s">
        <v>28</v>
      </c>
      <c r="J60" s="39"/>
      <c r="K60" s="39"/>
      <c r="L60" s="15">
        <f>L58+K59</f>
        <v>0</v>
      </c>
      <c r="M60" s="5"/>
    </row>
    <row r="61" spans="1:13" x14ac:dyDescent="0.25">
      <c r="A61" s="37" t="s">
        <v>30</v>
      </c>
      <c r="B61" s="3" t="s">
        <v>4</v>
      </c>
      <c r="C61" s="23">
        <f>L58+K59</f>
        <v>0</v>
      </c>
      <c r="D61" s="18"/>
      <c r="E61" s="3"/>
      <c r="F61" s="18"/>
      <c r="G61" s="3"/>
      <c r="H61" s="18"/>
      <c r="I61" s="5"/>
      <c r="J61" s="6">
        <f>IF(D61&gt;=0,D61+C61,0)-H61</f>
        <v>0</v>
      </c>
      <c r="K61" s="6">
        <f>J61*0.088/12</f>
        <v>0</v>
      </c>
      <c r="L61" s="6">
        <f t="shared" ref="L61:L72" si="16">IF(F61&gt;=0,F61+J61,0)</f>
        <v>0</v>
      </c>
      <c r="M61" s="41" t="s">
        <v>35</v>
      </c>
    </row>
    <row r="62" spans="1:13" x14ac:dyDescent="0.25">
      <c r="A62" s="37"/>
      <c r="B62" s="3" t="s">
        <v>2</v>
      </c>
      <c r="C62" s="7">
        <f t="shared" ref="C62:C72" si="17">L61</f>
        <v>0</v>
      </c>
      <c r="D62" s="18"/>
      <c r="E62" s="3"/>
      <c r="F62" s="18"/>
      <c r="G62" s="3"/>
      <c r="H62" s="18"/>
      <c r="I62" s="5"/>
      <c r="J62" s="6">
        <f t="shared" ref="J62:J72" si="18">IF(D62&gt;=0,D62+C62,0)-H62</f>
        <v>0</v>
      </c>
      <c r="K62" s="6">
        <f t="shared" ref="K62:K72" si="19">J62*0.088/12</f>
        <v>0</v>
      </c>
      <c r="L62" s="6">
        <f t="shared" si="16"/>
        <v>0</v>
      </c>
      <c r="M62" s="41"/>
    </row>
    <row r="63" spans="1:13" x14ac:dyDescent="0.25">
      <c r="A63" s="37"/>
      <c r="B63" s="3" t="s">
        <v>5</v>
      </c>
      <c r="C63" s="7">
        <f t="shared" si="17"/>
        <v>0</v>
      </c>
      <c r="D63" s="18"/>
      <c r="E63" s="3"/>
      <c r="F63" s="18"/>
      <c r="G63" s="3"/>
      <c r="H63" s="18"/>
      <c r="I63" s="5"/>
      <c r="J63" s="6">
        <f t="shared" si="18"/>
        <v>0</v>
      </c>
      <c r="K63" s="6">
        <f t="shared" si="19"/>
        <v>0</v>
      </c>
      <c r="L63" s="6">
        <f t="shared" si="16"/>
        <v>0</v>
      </c>
      <c r="M63" s="41"/>
    </row>
    <row r="64" spans="1:13" x14ac:dyDescent="0.25">
      <c r="A64" s="37"/>
      <c r="B64" s="3" t="s">
        <v>6</v>
      </c>
      <c r="C64" s="7">
        <f t="shared" si="17"/>
        <v>0</v>
      </c>
      <c r="D64" s="18"/>
      <c r="E64" s="3"/>
      <c r="F64" s="18"/>
      <c r="G64" s="3"/>
      <c r="H64" s="18"/>
      <c r="I64" s="5"/>
      <c r="J64" s="6">
        <f t="shared" si="18"/>
        <v>0</v>
      </c>
      <c r="K64" s="6">
        <f t="shared" si="19"/>
        <v>0</v>
      </c>
      <c r="L64" s="6">
        <f t="shared" si="16"/>
        <v>0</v>
      </c>
      <c r="M64" s="41"/>
    </row>
    <row r="65" spans="1:13" x14ac:dyDescent="0.25">
      <c r="A65" s="37"/>
      <c r="B65" s="3" t="s">
        <v>7</v>
      </c>
      <c r="C65" s="7">
        <f t="shared" si="17"/>
        <v>0</v>
      </c>
      <c r="D65" s="18"/>
      <c r="E65" s="3"/>
      <c r="F65" s="18"/>
      <c r="G65" s="3"/>
      <c r="H65" s="18"/>
      <c r="I65" s="5"/>
      <c r="J65" s="6">
        <f t="shared" si="18"/>
        <v>0</v>
      </c>
      <c r="K65" s="6">
        <f t="shared" si="19"/>
        <v>0</v>
      </c>
      <c r="L65" s="6">
        <f t="shared" si="16"/>
        <v>0</v>
      </c>
      <c r="M65" s="41"/>
    </row>
    <row r="66" spans="1:13" x14ac:dyDescent="0.25">
      <c r="A66" s="37"/>
      <c r="B66" s="3" t="s">
        <v>8</v>
      </c>
      <c r="C66" s="7">
        <f t="shared" si="17"/>
        <v>0</v>
      </c>
      <c r="D66" s="18"/>
      <c r="E66" s="3"/>
      <c r="F66" s="18"/>
      <c r="G66" s="3"/>
      <c r="H66" s="18"/>
      <c r="I66" s="5"/>
      <c r="J66" s="6">
        <f t="shared" si="18"/>
        <v>0</v>
      </c>
      <c r="K66" s="6">
        <f t="shared" si="19"/>
        <v>0</v>
      </c>
      <c r="L66" s="6">
        <f t="shared" si="16"/>
        <v>0</v>
      </c>
      <c r="M66" s="41"/>
    </row>
    <row r="67" spans="1:13" x14ac:dyDescent="0.25">
      <c r="A67" s="37"/>
      <c r="B67" s="3" t="s">
        <v>9</v>
      </c>
      <c r="C67" s="7">
        <f t="shared" si="17"/>
        <v>0</v>
      </c>
      <c r="D67" s="18"/>
      <c r="E67" s="3"/>
      <c r="F67" s="18"/>
      <c r="G67" s="3"/>
      <c r="H67" s="18"/>
      <c r="I67" s="5"/>
      <c r="J67" s="6">
        <f t="shared" si="18"/>
        <v>0</v>
      </c>
      <c r="K67" s="6">
        <f t="shared" si="19"/>
        <v>0</v>
      </c>
      <c r="L67" s="6">
        <f t="shared" si="16"/>
        <v>0</v>
      </c>
      <c r="M67" s="41"/>
    </row>
    <row r="68" spans="1:13" x14ac:dyDescent="0.25">
      <c r="A68" s="37"/>
      <c r="B68" s="3" t="s">
        <v>10</v>
      </c>
      <c r="C68" s="7">
        <f t="shared" si="17"/>
        <v>0</v>
      </c>
      <c r="D68" s="18"/>
      <c r="E68" s="3"/>
      <c r="F68" s="18"/>
      <c r="G68" s="3"/>
      <c r="H68" s="18"/>
      <c r="I68" s="5"/>
      <c r="J68" s="6">
        <f t="shared" si="18"/>
        <v>0</v>
      </c>
      <c r="K68" s="6">
        <f t="shared" si="19"/>
        <v>0</v>
      </c>
      <c r="L68" s="6">
        <f t="shared" si="16"/>
        <v>0</v>
      </c>
      <c r="M68" s="41"/>
    </row>
    <row r="69" spans="1:13" x14ac:dyDescent="0.25">
      <c r="A69" s="37"/>
      <c r="B69" s="3" t="s">
        <v>11</v>
      </c>
      <c r="C69" s="7">
        <f t="shared" si="17"/>
        <v>0</v>
      </c>
      <c r="D69" s="18"/>
      <c r="E69" s="3"/>
      <c r="F69" s="18"/>
      <c r="G69" s="3"/>
      <c r="H69" s="18"/>
      <c r="I69" s="5"/>
      <c r="J69" s="6">
        <f t="shared" si="18"/>
        <v>0</v>
      </c>
      <c r="K69" s="6">
        <f t="shared" si="19"/>
        <v>0</v>
      </c>
      <c r="L69" s="6">
        <f t="shared" si="16"/>
        <v>0</v>
      </c>
      <c r="M69" s="41"/>
    </row>
    <row r="70" spans="1:13" x14ac:dyDescent="0.25">
      <c r="A70" s="37"/>
      <c r="B70" s="3" t="s">
        <v>12</v>
      </c>
      <c r="C70" s="7">
        <f t="shared" si="17"/>
        <v>0</v>
      </c>
      <c r="D70" s="18"/>
      <c r="E70" s="3"/>
      <c r="F70" s="18"/>
      <c r="G70" s="3"/>
      <c r="H70" s="18"/>
      <c r="I70" s="5"/>
      <c r="J70" s="6">
        <f t="shared" si="18"/>
        <v>0</v>
      </c>
      <c r="K70" s="6">
        <f>J70*0.088/12</f>
        <v>0</v>
      </c>
      <c r="L70" s="6">
        <f t="shared" si="16"/>
        <v>0</v>
      </c>
      <c r="M70" s="41"/>
    </row>
    <row r="71" spans="1:13" x14ac:dyDescent="0.25">
      <c r="A71" s="37"/>
      <c r="B71" s="3" t="s">
        <v>13</v>
      </c>
      <c r="C71" s="7">
        <f t="shared" si="17"/>
        <v>0</v>
      </c>
      <c r="D71" s="18"/>
      <c r="E71" s="3"/>
      <c r="F71" s="18"/>
      <c r="G71" s="3"/>
      <c r="H71" s="18"/>
      <c r="I71" s="5"/>
      <c r="J71" s="6">
        <f t="shared" si="18"/>
        <v>0</v>
      </c>
      <c r="K71" s="6">
        <f t="shared" si="19"/>
        <v>0</v>
      </c>
      <c r="L71" s="6">
        <f t="shared" si="16"/>
        <v>0</v>
      </c>
      <c r="M71" s="41"/>
    </row>
    <row r="72" spans="1:13" x14ac:dyDescent="0.25">
      <c r="A72" s="37"/>
      <c r="B72" s="3" t="s">
        <v>3</v>
      </c>
      <c r="C72" s="7">
        <f t="shared" si="17"/>
        <v>0</v>
      </c>
      <c r="D72" s="18"/>
      <c r="E72" s="3"/>
      <c r="F72" s="18"/>
      <c r="G72" s="3"/>
      <c r="H72" s="18"/>
      <c r="I72" s="5"/>
      <c r="J72" s="6">
        <f t="shared" si="18"/>
        <v>0</v>
      </c>
      <c r="K72" s="6">
        <f t="shared" si="19"/>
        <v>0</v>
      </c>
      <c r="L72" s="6">
        <f t="shared" si="16"/>
        <v>0</v>
      </c>
      <c r="M72" s="41"/>
    </row>
    <row r="73" spans="1:13" x14ac:dyDescent="0.25">
      <c r="A73" s="38"/>
      <c r="B73" s="8" t="s">
        <v>0</v>
      </c>
      <c r="C73" s="9">
        <f>SUM(C61:C72)</f>
        <v>0</v>
      </c>
      <c r="D73" s="10">
        <f>SUM(D61:D72)</f>
        <v>0</v>
      </c>
      <c r="E73" s="10"/>
      <c r="F73" s="10">
        <f>SUM(F61:F72)</f>
        <v>0</v>
      </c>
      <c r="G73" s="10"/>
      <c r="H73" s="10">
        <f>SUM(H61:H72)</f>
        <v>0</v>
      </c>
      <c r="I73" s="11"/>
      <c r="J73" s="12">
        <f>ROUND(SUM(J61:J72),0)</f>
        <v>0</v>
      </c>
      <c r="K73" s="13">
        <f>ROUND(SUM(K61:K72),0)</f>
        <v>0</v>
      </c>
      <c r="L73" s="12">
        <f>ROUND(SUM(L61:L72),0)</f>
        <v>0</v>
      </c>
      <c r="M73" s="5"/>
    </row>
    <row r="74" spans="1:13" x14ac:dyDescent="0.25">
      <c r="A74" s="3"/>
      <c r="B74" s="3"/>
      <c r="C74" s="3"/>
      <c r="D74" s="4"/>
      <c r="E74" s="3"/>
      <c r="F74" s="4"/>
      <c r="G74" s="3"/>
      <c r="H74" s="4"/>
      <c r="I74" s="39" t="s">
        <v>28</v>
      </c>
      <c r="J74" s="39"/>
      <c r="K74" s="39"/>
      <c r="L74" s="15">
        <f>L72+K73</f>
        <v>0</v>
      </c>
      <c r="M74" s="5"/>
    </row>
    <row r="75" spans="1:13" x14ac:dyDescent="0.25">
      <c r="A75" s="37" t="s">
        <v>33</v>
      </c>
      <c r="B75" s="3" t="s">
        <v>4</v>
      </c>
      <c r="C75" s="23">
        <f>L72+K73</f>
        <v>0</v>
      </c>
      <c r="D75" s="18"/>
      <c r="E75" s="3"/>
      <c r="F75" s="18"/>
      <c r="G75" s="3"/>
      <c r="H75" s="18"/>
      <c r="I75" s="5"/>
      <c r="J75" s="6">
        <f>IF(D75&gt;=0,D75+C75,0)-H75</f>
        <v>0</v>
      </c>
      <c r="K75" s="6">
        <f>J75*0.087/12</f>
        <v>0</v>
      </c>
      <c r="L75" s="6">
        <f t="shared" ref="L75:L86" si="20">IF(F75&gt;=0,F75+J75,0)</f>
        <v>0</v>
      </c>
      <c r="M75" s="41" t="s">
        <v>36</v>
      </c>
    </row>
    <row r="76" spans="1:13" x14ac:dyDescent="0.25">
      <c r="A76" s="37"/>
      <c r="B76" s="3" t="s">
        <v>2</v>
      </c>
      <c r="C76" s="7">
        <f t="shared" ref="C76:C86" si="21">L75</f>
        <v>0</v>
      </c>
      <c r="D76" s="18"/>
      <c r="E76" s="3"/>
      <c r="F76" s="18"/>
      <c r="G76" s="3"/>
      <c r="H76" s="18"/>
      <c r="I76" s="5"/>
      <c r="J76" s="6">
        <f t="shared" ref="J76:J86" si="22">IF(D76&gt;=0,D76+C76,0)-H76</f>
        <v>0</v>
      </c>
      <c r="K76" s="6">
        <f t="shared" ref="K76:K86" si="23">J76*0.087/12</f>
        <v>0</v>
      </c>
      <c r="L76" s="6">
        <f t="shared" si="20"/>
        <v>0</v>
      </c>
      <c r="M76" s="41"/>
    </row>
    <row r="77" spans="1:13" x14ac:dyDescent="0.25">
      <c r="A77" s="37"/>
      <c r="B77" s="3" t="s">
        <v>5</v>
      </c>
      <c r="C77" s="7">
        <f t="shared" si="21"/>
        <v>0</v>
      </c>
      <c r="D77" s="18"/>
      <c r="E77" s="3"/>
      <c r="F77" s="18"/>
      <c r="G77" s="3"/>
      <c r="H77" s="18"/>
      <c r="I77" s="5"/>
      <c r="J77" s="6">
        <f t="shared" si="22"/>
        <v>0</v>
      </c>
      <c r="K77" s="6">
        <f t="shared" si="23"/>
        <v>0</v>
      </c>
      <c r="L77" s="6">
        <f t="shared" si="20"/>
        <v>0</v>
      </c>
      <c r="M77" s="41"/>
    </row>
    <row r="78" spans="1:13" x14ac:dyDescent="0.25">
      <c r="A78" s="37"/>
      <c r="B78" s="3" t="s">
        <v>6</v>
      </c>
      <c r="C78" s="7">
        <f t="shared" si="21"/>
        <v>0</v>
      </c>
      <c r="D78" s="18"/>
      <c r="E78" s="3"/>
      <c r="F78" s="18"/>
      <c r="G78" s="3"/>
      <c r="H78" s="18"/>
      <c r="I78" s="5"/>
      <c r="J78" s="6">
        <f t="shared" si="22"/>
        <v>0</v>
      </c>
      <c r="K78" s="6">
        <f t="shared" si="23"/>
        <v>0</v>
      </c>
      <c r="L78" s="6">
        <f t="shared" si="20"/>
        <v>0</v>
      </c>
      <c r="M78" s="41"/>
    </row>
    <row r="79" spans="1:13" x14ac:dyDescent="0.25">
      <c r="A79" s="37"/>
      <c r="B79" s="3" t="s">
        <v>7</v>
      </c>
      <c r="C79" s="7">
        <f t="shared" si="21"/>
        <v>0</v>
      </c>
      <c r="D79" s="18"/>
      <c r="E79" s="3"/>
      <c r="F79" s="18"/>
      <c r="G79" s="3"/>
      <c r="H79" s="18"/>
      <c r="I79" s="5"/>
      <c r="J79" s="6">
        <f t="shared" si="22"/>
        <v>0</v>
      </c>
      <c r="K79" s="6">
        <f t="shared" si="23"/>
        <v>0</v>
      </c>
      <c r="L79" s="6">
        <f t="shared" si="20"/>
        <v>0</v>
      </c>
      <c r="M79" s="41"/>
    </row>
    <row r="80" spans="1:13" x14ac:dyDescent="0.25">
      <c r="A80" s="37"/>
      <c r="B80" s="3" t="s">
        <v>8</v>
      </c>
      <c r="C80" s="7">
        <f t="shared" si="21"/>
        <v>0</v>
      </c>
      <c r="D80" s="18"/>
      <c r="E80" s="3"/>
      <c r="F80" s="18"/>
      <c r="G80" s="3"/>
      <c r="H80" s="18"/>
      <c r="I80" s="5"/>
      <c r="J80" s="6">
        <f t="shared" si="22"/>
        <v>0</v>
      </c>
      <c r="K80" s="6">
        <f t="shared" si="23"/>
        <v>0</v>
      </c>
      <c r="L80" s="6">
        <f t="shared" si="20"/>
        <v>0</v>
      </c>
      <c r="M80" s="41"/>
    </row>
    <row r="81" spans="1:13" x14ac:dyDescent="0.25">
      <c r="A81" s="37"/>
      <c r="B81" s="3" t="s">
        <v>9</v>
      </c>
      <c r="C81" s="7">
        <f t="shared" si="21"/>
        <v>0</v>
      </c>
      <c r="D81" s="18"/>
      <c r="E81" s="3"/>
      <c r="F81" s="18"/>
      <c r="G81" s="3"/>
      <c r="H81" s="18"/>
      <c r="I81" s="5"/>
      <c r="J81" s="6">
        <f t="shared" si="22"/>
        <v>0</v>
      </c>
      <c r="K81" s="6">
        <f t="shared" si="23"/>
        <v>0</v>
      </c>
      <c r="L81" s="6">
        <f t="shared" si="20"/>
        <v>0</v>
      </c>
      <c r="M81" s="41"/>
    </row>
    <row r="82" spans="1:13" x14ac:dyDescent="0.25">
      <c r="A82" s="37"/>
      <c r="B82" s="3" t="s">
        <v>10</v>
      </c>
      <c r="C82" s="7">
        <f t="shared" si="21"/>
        <v>0</v>
      </c>
      <c r="D82" s="18"/>
      <c r="E82" s="3"/>
      <c r="F82" s="18"/>
      <c r="G82" s="3"/>
      <c r="H82" s="18"/>
      <c r="I82" s="5"/>
      <c r="J82" s="6">
        <f t="shared" si="22"/>
        <v>0</v>
      </c>
      <c r="K82" s="6">
        <f t="shared" si="23"/>
        <v>0</v>
      </c>
      <c r="L82" s="6">
        <f t="shared" si="20"/>
        <v>0</v>
      </c>
      <c r="M82" s="41"/>
    </row>
    <row r="83" spans="1:13" x14ac:dyDescent="0.25">
      <c r="A83" s="37"/>
      <c r="B83" s="3" t="s">
        <v>11</v>
      </c>
      <c r="C83" s="7">
        <f t="shared" si="21"/>
        <v>0</v>
      </c>
      <c r="D83" s="18"/>
      <c r="E83" s="3"/>
      <c r="F83" s="18"/>
      <c r="G83" s="3"/>
      <c r="H83" s="18"/>
      <c r="I83" s="5"/>
      <c r="J83" s="6">
        <f t="shared" si="22"/>
        <v>0</v>
      </c>
      <c r="K83" s="6">
        <f t="shared" si="23"/>
        <v>0</v>
      </c>
      <c r="L83" s="6">
        <f t="shared" si="20"/>
        <v>0</v>
      </c>
      <c r="M83" s="41"/>
    </row>
    <row r="84" spans="1:13" x14ac:dyDescent="0.25">
      <c r="A84" s="37"/>
      <c r="B84" s="3" t="s">
        <v>12</v>
      </c>
      <c r="C84" s="7">
        <f t="shared" si="21"/>
        <v>0</v>
      </c>
      <c r="D84" s="18"/>
      <c r="E84" s="3"/>
      <c r="F84" s="18"/>
      <c r="G84" s="3"/>
      <c r="H84" s="18"/>
      <c r="I84" s="5"/>
      <c r="J84" s="6">
        <f t="shared" si="22"/>
        <v>0</v>
      </c>
      <c r="K84" s="6">
        <f t="shared" si="23"/>
        <v>0</v>
      </c>
      <c r="L84" s="6">
        <f t="shared" si="20"/>
        <v>0</v>
      </c>
      <c r="M84" s="41"/>
    </row>
    <row r="85" spans="1:13" x14ac:dyDescent="0.25">
      <c r="A85" s="37"/>
      <c r="B85" s="3" t="s">
        <v>13</v>
      </c>
      <c r="C85" s="7">
        <f t="shared" si="21"/>
        <v>0</v>
      </c>
      <c r="D85" s="18"/>
      <c r="E85" s="3"/>
      <c r="F85" s="18"/>
      <c r="G85" s="3"/>
      <c r="H85" s="18"/>
      <c r="I85" s="5"/>
      <c r="J85" s="6">
        <f t="shared" si="22"/>
        <v>0</v>
      </c>
      <c r="K85" s="6">
        <f t="shared" si="23"/>
        <v>0</v>
      </c>
      <c r="L85" s="6">
        <f t="shared" si="20"/>
        <v>0</v>
      </c>
      <c r="M85" s="41"/>
    </row>
    <row r="86" spans="1:13" x14ac:dyDescent="0.25">
      <c r="A86" s="37"/>
      <c r="B86" s="3" t="s">
        <v>3</v>
      </c>
      <c r="C86" s="7">
        <f t="shared" si="21"/>
        <v>0</v>
      </c>
      <c r="D86" s="18"/>
      <c r="E86" s="3"/>
      <c r="F86" s="18"/>
      <c r="G86" s="3"/>
      <c r="H86" s="18"/>
      <c r="I86" s="5"/>
      <c r="J86" s="6">
        <f t="shared" si="22"/>
        <v>0</v>
      </c>
      <c r="K86" s="6">
        <f t="shared" si="23"/>
        <v>0</v>
      </c>
      <c r="L86" s="6">
        <f t="shared" si="20"/>
        <v>0</v>
      </c>
      <c r="M86" s="41"/>
    </row>
    <row r="87" spans="1:13" x14ac:dyDescent="0.25">
      <c r="A87" s="38"/>
      <c r="B87" s="8" t="s">
        <v>0</v>
      </c>
      <c r="C87" s="9">
        <f>SUM(C75:C86)</f>
        <v>0</v>
      </c>
      <c r="D87" s="10">
        <f>SUM(D75:D86)</f>
        <v>0</v>
      </c>
      <c r="E87" s="10"/>
      <c r="F87" s="10">
        <f>SUM(F75:F86)</f>
        <v>0</v>
      </c>
      <c r="G87" s="10"/>
      <c r="H87" s="10">
        <f>SUM(H75:H86)</f>
        <v>0</v>
      </c>
      <c r="I87" s="11"/>
      <c r="J87" s="12">
        <f>ROUND(SUM(J75:J86),0)</f>
        <v>0</v>
      </c>
      <c r="K87" s="13">
        <f>ROUND(SUM(K75:K86),0)</f>
        <v>0</v>
      </c>
      <c r="L87" s="12">
        <f>ROUND(SUM(L75:L86),0)</f>
        <v>0</v>
      </c>
      <c r="M87" s="6"/>
    </row>
    <row r="88" spans="1:13" x14ac:dyDescent="0.25">
      <c r="A88" s="3"/>
      <c r="B88" s="3"/>
      <c r="C88" s="3"/>
      <c r="D88" s="4"/>
      <c r="E88" s="3"/>
      <c r="F88" s="4"/>
      <c r="G88" s="3"/>
      <c r="H88" s="4"/>
      <c r="I88" s="39" t="s">
        <v>28</v>
      </c>
      <c r="J88" s="39"/>
      <c r="K88" s="39"/>
      <c r="L88" s="15">
        <f>L86+K87</f>
        <v>0</v>
      </c>
      <c r="M88" s="5"/>
    </row>
    <row r="89" spans="1:13" x14ac:dyDescent="0.25">
      <c r="A89" s="37" t="s">
        <v>34</v>
      </c>
      <c r="B89" s="3" t="s">
        <v>4</v>
      </c>
      <c r="C89" s="23">
        <f>L86+K87</f>
        <v>0</v>
      </c>
      <c r="D89" s="18"/>
      <c r="E89" s="3"/>
      <c r="F89" s="18"/>
      <c r="G89" s="3"/>
      <c r="H89" s="18"/>
      <c r="I89" s="5"/>
      <c r="J89" s="6">
        <f>IF(D89&gt;=0,D89+C89,0)-H89</f>
        <v>0</v>
      </c>
      <c r="K89" s="6">
        <f t="shared" ref="K89:K100" si="24">J89*0.087/12</f>
        <v>0</v>
      </c>
      <c r="L89" s="6">
        <f t="shared" ref="L89:L100" si="25">IF(F89&gt;=0,F89+J89,0)</f>
        <v>0</v>
      </c>
      <c r="M89" s="41" t="s">
        <v>36</v>
      </c>
    </row>
    <row r="90" spans="1:13" x14ac:dyDescent="0.25">
      <c r="A90" s="37"/>
      <c r="B90" s="3" t="s">
        <v>2</v>
      </c>
      <c r="C90" s="7">
        <f t="shared" ref="C90:C100" si="26">L89</f>
        <v>0</v>
      </c>
      <c r="D90" s="18"/>
      <c r="E90" s="3"/>
      <c r="F90" s="18"/>
      <c r="G90" s="3"/>
      <c r="H90" s="18"/>
      <c r="I90" s="5"/>
      <c r="J90" s="6">
        <f t="shared" ref="J90:J100" si="27">IF(D90&gt;=0,D90+C90,0)-H90</f>
        <v>0</v>
      </c>
      <c r="K90" s="6">
        <f t="shared" si="24"/>
        <v>0</v>
      </c>
      <c r="L90" s="6">
        <f t="shared" si="25"/>
        <v>0</v>
      </c>
      <c r="M90" s="41"/>
    </row>
    <row r="91" spans="1:13" x14ac:dyDescent="0.25">
      <c r="A91" s="37"/>
      <c r="B91" s="3" t="s">
        <v>5</v>
      </c>
      <c r="C91" s="7">
        <f t="shared" si="26"/>
        <v>0</v>
      </c>
      <c r="D91" s="18"/>
      <c r="E91" s="3"/>
      <c r="F91" s="18"/>
      <c r="G91" s="3"/>
      <c r="H91" s="18"/>
      <c r="I91" s="5"/>
      <c r="J91" s="6">
        <f t="shared" si="27"/>
        <v>0</v>
      </c>
      <c r="K91" s="6">
        <f t="shared" si="24"/>
        <v>0</v>
      </c>
      <c r="L91" s="6">
        <f t="shared" si="25"/>
        <v>0</v>
      </c>
      <c r="M91" s="41"/>
    </row>
    <row r="92" spans="1:13" x14ac:dyDescent="0.25">
      <c r="A92" s="37"/>
      <c r="B92" s="3" t="s">
        <v>6</v>
      </c>
      <c r="C92" s="7">
        <f t="shared" si="26"/>
        <v>0</v>
      </c>
      <c r="D92" s="18"/>
      <c r="E92" s="3"/>
      <c r="F92" s="18"/>
      <c r="G92" s="3"/>
      <c r="H92" s="18"/>
      <c r="I92" s="5"/>
      <c r="J92" s="6">
        <f t="shared" si="27"/>
        <v>0</v>
      </c>
      <c r="K92" s="6">
        <f t="shared" si="24"/>
        <v>0</v>
      </c>
      <c r="L92" s="6">
        <f t="shared" si="25"/>
        <v>0</v>
      </c>
      <c r="M92" s="41"/>
    </row>
    <row r="93" spans="1:13" x14ac:dyDescent="0.25">
      <c r="A93" s="37"/>
      <c r="B93" s="3" t="s">
        <v>7</v>
      </c>
      <c r="C93" s="7">
        <f t="shared" si="26"/>
        <v>0</v>
      </c>
      <c r="D93" s="18"/>
      <c r="E93" s="3"/>
      <c r="F93" s="18"/>
      <c r="G93" s="3"/>
      <c r="H93" s="18"/>
      <c r="I93" s="5"/>
      <c r="J93" s="6">
        <f t="shared" si="27"/>
        <v>0</v>
      </c>
      <c r="K93" s="6">
        <f t="shared" si="24"/>
        <v>0</v>
      </c>
      <c r="L93" s="6">
        <f t="shared" si="25"/>
        <v>0</v>
      </c>
      <c r="M93" s="41"/>
    </row>
    <row r="94" spans="1:13" x14ac:dyDescent="0.25">
      <c r="A94" s="37"/>
      <c r="B94" s="3" t="s">
        <v>8</v>
      </c>
      <c r="C94" s="7">
        <f t="shared" si="26"/>
        <v>0</v>
      </c>
      <c r="D94" s="18"/>
      <c r="E94" s="3"/>
      <c r="F94" s="18"/>
      <c r="G94" s="3"/>
      <c r="H94" s="18"/>
      <c r="I94" s="5"/>
      <c r="J94" s="6">
        <f t="shared" si="27"/>
        <v>0</v>
      </c>
      <c r="K94" s="6">
        <f t="shared" si="24"/>
        <v>0</v>
      </c>
      <c r="L94" s="6">
        <f t="shared" si="25"/>
        <v>0</v>
      </c>
      <c r="M94" s="41"/>
    </row>
    <row r="95" spans="1:13" x14ac:dyDescent="0.25">
      <c r="A95" s="37"/>
      <c r="B95" s="3" t="s">
        <v>9</v>
      </c>
      <c r="C95" s="7">
        <f t="shared" si="26"/>
        <v>0</v>
      </c>
      <c r="D95" s="18"/>
      <c r="E95" s="3"/>
      <c r="F95" s="18"/>
      <c r="G95" s="3"/>
      <c r="H95" s="18"/>
      <c r="I95" s="5"/>
      <c r="J95" s="6">
        <f t="shared" si="27"/>
        <v>0</v>
      </c>
      <c r="K95" s="6">
        <f t="shared" si="24"/>
        <v>0</v>
      </c>
      <c r="L95" s="6">
        <f t="shared" si="25"/>
        <v>0</v>
      </c>
      <c r="M95" s="41"/>
    </row>
    <row r="96" spans="1:13" x14ac:dyDescent="0.25">
      <c r="A96" s="37"/>
      <c r="B96" s="3" t="s">
        <v>10</v>
      </c>
      <c r="C96" s="7">
        <f t="shared" si="26"/>
        <v>0</v>
      </c>
      <c r="D96" s="18"/>
      <c r="E96" s="3"/>
      <c r="F96" s="18"/>
      <c r="G96" s="3"/>
      <c r="H96" s="18"/>
      <c r="I96" s="5"/>
      <c r="J96" s="6">
        <f t="shared" si="27"/>
        <v>0</v>
      </c>
      <c r="K96" s="6">
        <f t="shared" si="24"/>
        <v>0</v>
      </c>
      <c r="L96" s="6">
        <f t="shared" si="25"/>
        <v>0</v>
      </c>
      <c r="M96" s="41"/>
    </row>
    <row r="97" spans="1:13" x14ac:dyDescent="0.25">
      <c r="A97" s="37"/>
      <c r="B97" s="3" t="s">
        <v>11</v>
      </c>
      <c r="C97" s="7">
        <f t="shared" si="26"/>
        <v>0</v>
      </c>
      <c r="D97" s="18"/>
      <c r="E97" s="3"/>
      <c r="F97" s="18"/>
      <c r="G97" s="3"/>
      <c r="H97" s="18"/>
      <c r="I97" s="5"/>
      <c r="J97" s="6">
        <f t="shared" si="27"/>
        <v>0</v>
      </c>
      <c r="K97" s="6">
        <f t="shared" si="24"/>
        <v>0</v>
      </c>
      <c r="L97" s="6">
        <f t="shared" si="25"/>
        <v>0</v>
      </c>
      <c r="M97" s="41"/>
    </row>
    <row r="98" spans="1:13" x14ac:dyDescent="0.25">
      <c r="A98" s="37"/>
      <c r="B98" s="3" t="s">
        <v>12</v>
      </c>
      <c r="C98" s="7">
        <f t="shared" si="26"/>
        <v>0</v>
      </c>
      <c r="D98" s="18"/>
      <c r="E98" s="3"/>
      <c r="F98" s="18"/>
      <c r="G98" s="3"/>
      <c r="H98" s="18"/>
      <c r="I98" s="5"/>
      <c r="J98" s="6">
        <f t="shared" si="27"/>
        <v>0</v>
      </c>
      <c r="K98" s="6">
        <f t="shared" si="24"/>
        <v>0</v>
      </c>
      <c r="L98" s="6">
        <f t="shared" si="25"/>
        <v>0</v>
      </c>
      <c r="M98" s="41"/>
    </row>
    <row r="99" spans="1:13" x14ac:dyDescent="0.25">
      <c r="A99" s="37"/>
      <c r="B99" s="3" t="s">
        <v>13</v>
      </c>
      <c r="C99" s="7">
        <f t="shared" si="26"/>
        <v>0</v>
      </c>
      <c r="D99" s="18"/>
      <c r="E99" s="3"/>
      <c r="F99" s="18"/>
      <c r="G99" s="3"/>
      <c r="H99" s="18"/>
      <c r="I99" s="5"/>
      <c r="J99" s="6">
        <f t="shared" si="27"/>
        <v>0</v>
      </c>
      <c r="K99" s="6">
        <f t="shared" si="24"/>
        <v>0</v>
      </c>
      <c r="L99" s="6">
        <f t="shared" si="25"/>
        <v>0</v>
      </c>
      <c r="M99" s="41"/>
    </row>
    <row r="100" spans="1:13" x14ac:dyDescent="0.25">
      <c r="A100" s="37"/>
      <c r="B100" s="3" t="s">
        <v>3</v>
      </c>
      <c r="C100" s="7">
        <f t="shared" si="26"/>
        <v>0</v>
      </c>
      <c r="D100" s="18"/>
      <c r="E100" s="3"/>
      <c r="F100" s="18"/>
      <c r="G100" s="3"/>
      <c r="H100" s="18"/>
      <c r="I100" s="5"/>
      <c r="J100" s="6">
        <f t="shared" si="27"/>
        <v>0</v>
      </c>
      <c r="K100" s="6">
        <f t="shared" si="24"/>
        <v>0</v>
      </c>
      <c r="L100" s="6">
        <f t="shared" si="25"/>
        <v>0</v>
      </c>
      <c r="M100" s="41"/>
    </row>
    <row r="101" spans="1:13" x14ac:dyDescent="0.25">
      <c r="A101" s="38"/>
      <c r="B101" s="8" t="s">
        <v>0</v>
      </c>
      <c r="C101" s="9">
        <f>SUM(C89:C100)</f>
        <v>0</v>
      </c>
      <c r="D101" s="10">
        <f>SUM(D89:D100)</f>
        <v>0</v>
      </c>
      <c r="E101" s="10"/>
      <c r="F101" s="10">
        <f>SUM(F89:F100)</f>
        <v>0</v>
      </c>
      <c r="G101" s="10"/>
      <c r="H101" s="10">
        <f>SUM(H89:H100)</f>
        <v>0</v>
      </c>
      <c r="I101" s="11"/>
      <c r="J101" s="12">
        <f>ROUND(SUM(J89:J100),0)</f>
        <v>0</v>
      </c>
      <c r="K101" s="13">
        <f>ROUND(SUM(K89:K100),0)</f>
        <v>0</v>
      </c>
      <c r="L101" s="12">
        <f>ROUND(SUM(L89:L100),0)</f>
        <v>0</v>
      </c>
      <c r="M101" s="5"/>
    </row>
    <row r="102" spans="1:13" x14ac:dyDescent="0.25">
      <c r="A102" s="3"/>
      <c r="B102" s="3"/>
      <c r="C102" s="3"/>
      <c r="D102" s="4"/>
      <c r="E102" s="3"/>
      <c r="F102" s="4"/>
      <c r="G102" s="3"/>
      <c r="H102" s="4"/>
      <c r="I102" s="39" t="s">
        <v>28</v>
      </c>
      <c r="J102" s="39"/>
      <c r="K102" s="39"/>
      <c r="L102" s="15">
        <f>L100+K101+1</f>
        <v>1</v>
      </c>
      <c r="M102" s="5"/>
    </row>
    <row r="103" spans="1:13" x14ac:dyDescent="0.25">
      <c r="A103" s="37" t="s">
        <v>37</v>
      </c>
      <c r="B103" s="3" t="s">
        <v>4</v>
      </c>
      <c r="C103" s="23">
        <f>L100+K101</f>
        <v>0</v>
      </c>
      <c r="D103" s="18"/>
      <c r="E103" s="3"/>
      <c r="F103" s="18"/>
      <c r="G103" s="3"/>
      <c r="H103" s="18"/>
      <c r="I103" s="5"/>
      <c r="J103" s="6">
        <f>IF(D103&gt;=0,D103+C103,0)-H103</f>
        <v>0</v>
      </c>
      <c r="K103" s="6">
        <f>J103*0.087/12</f>
        <v>0</v>
      </c>
      <c r="L103" s="6">
        <f t="shared" ref="L103:L114" si="28">IF(F103&gt;=0,F103+J103,0)</f>
        <v>0</v>
      </c>
      <c r="M103" s="41" t="s">
        <v>36</v>
      </c>
    </row>
    <row r="104" spans="1:13" x14ac:dyDescent="0.25">
      <c r="A104" s="37"/>
      <c r="B104" s="3" t="s">
        <v>2</v>
      </c>
      <c r="C104" s="7">
        <f t="shared" ref="C104:C114" si="29">L103</f>
        <v>0</v>
      </c>
      <c r="D104" s="18"/>
      <c r="E104" s="3"/>
      <c r="F104" s="18"/>
      <c r="G104" s="3"/>
      <c r="H104" s="18"/>
      <c r="I104" s="5"/>
      <c r="J104" s="6">
        <f t="shared" ref="J104:J114" si="30">IF(D104&gt;=0,D104+C104,0)-H104</f>
        <v>0</v>
      </c>
      <c r="K104" s="6">
        <f t="shared" ref="K104:K114" si="31">J104*0.087/12</f>
        <v>0</v>
      </c>
      <c r="L104" s="6">
        <f t="shared" si="28"/>
        <v>0</v>
      </c>
      <c r="M104" s="41"/>
    </row>
    <row r="105" spans="1:13" x14ac:dyDescent="0.25">
      <c r="A105" s="37"/>
      <c r="B105" s="3" t="s">
        <v>5</v>
      </c>
      <c r="C105" s="7">
        <f t="shared" si="29"/>
        <v>0</v>
      </c>
      <c r="D105" s="18"/>
      <c r="E105" s="3"/>
      <c r="F105" s="18"/>
      <c r="G105" s="3"/>
      <c r="H105" s="18"/>
      <c r="I105" s="5"/>
      <c r="J105" s="6">
        <f t="shared" si="30"/>
        <v>0</v>
      </c>
      <c r="K105" s="6">
        <f t="shared" si="31"/>
        <v>0</v>
      </c>
      <c r="L105" s="6">
        <f t="shared" si="28"/>
        <v>0</v>
      </c>
      <c r="M105" s="41"/>
    </row>
    <row r="106" spans="1:13" x14ac:dyDescent="0.25">
      <c r="A106" s="37"/>
      <c r="B106" s="3" t="s">
        <v>6</v>
      </c>
      <c r="C106" s="7">
        <f t="shared" si="29"/>
        <v>0</v>
      </c>
      <c r="D106" s="18"/>
      <c r="E106" s="3"/>
      <c r="F106" s="18"/>
      <c r="G106" s="3"/>
      <c r="H106" s="18"/>
      <c r="I106" s="5"/>
      <c r="J106" s="6">
        <f t="shared" si="30"/>
        <v>0</v>
      </c>
      <c r="K106" s="6">
        <f t="shared" si="31"/>
        <v>0</v>
      </c>
      <c r="L106" s="6">
        <f t="shared" si="28"/>
        <v>0</v>
      </c>
      <c r="M106" s="41"/>
    </row>
    <row r="107" spans="1:13" x14ac:dyDescent="0.25">
      <c r="A107" s="37"/>
      <c r="B107" s="3" t="s">
        <v>7</v>
      </c>
      <c r="C107" s="7">
        <f t="shared" si="29"/>
        <v>0</v>
      </c>
      <c r="D107" s="18"/>
      <c r="E107" s="3"/>
      <c r="F107" s="18"/>
      <c r="G107" s="3"/>
      <c r="H107" s="18"/>
      <c r="I107" s="5"/>
      <c r="J107" s="6">
        <f t="shared" si="30"/>
        <v>0</v>
      </c>
      <c r="K107" s="6">
        <f t="shared" si="31"/>
        <v>0</v>
      </c>
      <c r="L107" s="6">
        <f t="shared" si="28"/>
        <v>0</v>
      </c>
      <c r="M107" s="41"/>
    </row>
    <row r="108" spans="1:13" x14ac:dyDescent="0.25">
      <c r="A108" s="37"/>
      <c r="B108" s="3" t="s">
        <v>8</v>
      </c>
      <c r="C108" s="7">
        <f t="shared" si="29"/>
        <v>0</v>
      </c>
      <c r="D108" s="18"/>
      <c r="E108" s="3"/>
      <c r="F108" s="18"/>
      <c r="G108" s="3"/>
      <c r="H108" s="18"/>
      <c r="I108" s="5"/>
      <c r="J108" s="6">
        <f t="shared" si="30"/>
        <v>0</v>
      </c>
      <c r="K108" s="6">
        <f t="shared" si="31"/>
        <v>0</v>
      </c>
      <c r="L108" s="6">
        <f t="shared" si="28"/>
        <v>0</v>
      </c>
      <c r="M108" s="41"/>
    </row>
    <row r="109" spans="1:13" x14ac:dyDescent="0.25">
      <c r="A109" s="37"/>
      <c r="B109" s="3" t="s">
        <v>9</v>
      </c>
      <c r="C109" s="7">
        <f t="shared" si="29"/>
        <v>0</v>
      </c>
      <c r="D109" s="18"/>
      <c r="E109" s="3"/>
      <c r="F109" s="18"/>
      <c r="G109" s="3"/>
      <c r="H109" s="18"/>
      <c r="I109" s="5"/>
      <c r="J109" s="6">
        <f t="shared" si="30"/>
        <v>0</v>
      </c>
      <c r="K109" s="6">
        <f t="shared" si="31"/>
        <v>0</v>
      </c>
      <c r="L109" s="6">
        <f t="shared" si="28"/>
        <v>0</v>
      </c>
      <c r="M109" s="41"/>
    </row>
    <row r="110" spans="1:13" x14ac:dyDescent="0.25">
      <c r="A110" s="37"/>
      <c r="B110" s="3" t="s">
        <v>10</v>
      </c>
      <c r="C110" s="7">
        <f t="shared" si="29"/>
        <v>0</v>
      </c>
      <c r="D110" s="18"/>
      <c r="E110" s="3"/>
      <c r="F110" s="18"/>
      <c r="G110" s="3"/>
      <c r="H110" s="18"/>
      <c r="I110" s="5"/>
      <c r="J110" s="6">
        <f t="shared" si="30"/>
        <v>0</v>
      </c>
      <c r="K110" s="6">
        <f t="shared" si="31"/>
        <v>0</v>
      </c>
      <c r="L110" s="6">
        <f t="shared" si="28"/>
        <v>0</v>
      </c>
      <c r="M110" s="41"/>
    </row>
    <row r="111" spans="1:13" x14ac:dyDescent="0.25">
      <c r="A111" s="37"/>
      <c r="B111" s="3" t="s">
        <v>11</v>
      </c>
      <c r="C111" s="7">
        <f t="shared" si="29"/>
        <v>0</v>
      </c>
      <c r="D111" s="18"/>
      <c r="E111" s="3"/>
      <c r="F111" s="18"/>
      <c r="G111" s="3"/>
      <c r="H111" s="18"/>
      <c r="I111" s="5"/>
      <c r="J111" s="6">
        <f t="shared" si="30"/>
        <v>0</v>
      </c>
      <c r="K111" s="6">
        <f t="shared" si="31"/>
        <v>0</v>
      </c>
      <c r="L111" s="6">
        <f t="shared" si="28"/>
        <v>0</v>
      </c>
      <c r="M111" s="41"/>
    </row>
    <row r="112" spans="1:13" x14ac:dyDescent="0.25">
      <c r="A112" s="37"/>
      <c r="B112" s="3" t="s">
        <v>12</v>
      </c>
      <c r="C112" s="7">
        <f t="shared" si="29"/>
        <v>0</v>
      </c>
      <c r="D112" s="18"/>
      <c r="E112" s="3"/>
      <c r="F112" s="18"/>
      <c r="G112" s="3"/>
      <c r="H112" s="18"/>
      <c r="I112" s="5"/>
      <c r="J112" s="6">
        <f t="shared" si="30"/>
        <v>0</v>
      </c>
      <c r="K112" s="6">
        <f t="shared" si="31"/>
        <v>0</v>
      </c>
      <c r="L112" s="6">
        <f t="shared" si="28"/>
        <v>0</v>
      </c>
      <c r="M112" s="41"/>
    </row>
    <row r="113" spans="1:13" x14ac:dyDescent="0.25">
      <c r="A113" s="37"/>
      <c r="B113" s="3" t="s">
        <v>13</v>
      </c>
      <c r="C113" s="7">
        <f t="shared" si="29"/>
        <v>0</v>
      </c>
      <c r="D113" s="18"/>
      <c r="E113" s="3"/>
      <c r="F113" s="18"/>
      <c r="G113" s="3"/>
      <c r="H113" s="18"/>
      <c r="I113" s="5"/>
      <c r="J113" s="6">
        <f t="shared" si="30"/>
        <v>0</v>
      </c>
      <c r="K113" s="6">
        <f t="shared" si="31"/>
        <v>0</v>
      </c>
      <c r="L113" s="6">
        <f t="shared" si="28"/>
        <v>0</v>
      </c>
      <c r="M113" s="41"/>
    </row>
    <row r="114" spans="1:13" x14ac:dyDescent="0.25">
      <c r="A114" s="37"/>
      <c r="B114" s="3" t="s">
        <v>3</v>
      </c>
      <c r="C114" s="7">
        <f t="shared" si="29"/>
        <v>0</v>
      </c>
      <c r="D114" s="18"/>
      <c r="E114" s="3"/>
      <c r="F114" s="18"/>
      <c r="G114" s="3"/>
      <c r="H114" s="18"/>
      <c r="I114" s="5"/>
      <c r="J114" s="6">
        <f t="shared" si="30"/>
        <v>0</v>
      </c>
      <c r="K114" s="6">
        <f t="shared" si="31"/>
        <v>0</v>
      </c>
      <c r="L114" s="6">
        <f t="shared" si="28"/>
        <v>0</v>
      </c>
      <c r="M114" s="41"/>
    </row>
    <row r="115" spans="1:13" x14ac:dyDescent="0.25">
      <c r="A115" s="38"/>
      <c r="B115" s="8" t="s">
        <v>0</v>
      </c>
      <c r="C115" s="9">
        <f>SUM(C103:C114)</f>
        <v>0</v>
      </c>
      <c r="D115" s="10">
        <f>SUM(D103:D114)</f>
        <v>0</v>
      </c>
      <c r="E115" s="10"/>
      <c r="F115" s="10">
        <f>SUM(F103:F114)</f>
        <v>0</v>
      </c>
      <c r="G115" s="10"/>
      <c r="H115" s="10">
        <f>SUM(H103:H114)</f>
        <v>0</v>
      </c>
      <c r="I115" s="11"/>
      <c r="J115" s="12">
        <f>ROUND(SUM(J103:J114),0)</f>
        <v>0</v>
      </c>
      <c r="K115" s="13">
        <f>ROUND(SUM(K103:K114),0)</f>
        <v>0</v>
      </c>
      <c r="L115" s="12">
        <f>ROUND(SUM(L103:L114),0)</f>
        <v>0</v>
      </c>
      <c r="M115" s="5"/>
    </row>
    <row r="116" spans="1:13" x14ac:dyDescent="0.25">
      <c r="A116" s="3"/>
      <c r="B116" s="3"/>
      <c r="C116" s="3"/>
      <c r="D116" s="4"/>
      <c r="E116" s="3"/>
      <c r="F116" s="4"/>
      <c r="G116" s="3"/>
      <c r="H116" s="4"/>
      <c r="I116" s="39" t="s">
        <v>28</v>
      </c>
      <c r="J116" s="39"/>
      <c r="K116" s="39"/>
      <c r="L116" s="15">
        <f>L114+K115</f>
        <v>0</v>
      </c>
      <c r="M116" s="5"/>
    </row>
    <row r="117" spans="1:13" ht="12.75" customHeight="1" x14ac:dyDescent="0.25">
      <c r="A117" s="37" t="s">
        <v>38</v>
      </c>
      <c r="B117" s="3" t="s">
        <v>4</v>
      </c>
      <c r="C117" s="23">
        <f>L114+K115</f>
        <v>0</v>
      </c>
      <c r="D117" s="18"/>
      <c r="E117" s="3"/>
      <c r="F117" s="18"/>
      <c r="G117" s="3"/>
      <c r="H117" s="18"/>
      <c r="I117" s="5"/>
      <c r="J117" s="6">
        <f>IF(D117&gt;=0,D117+C117,0)-H117</f>
        <v>0</v>
      </c>
      <c r="K117" s="6">
        <f>J117*M117%/12</f>
        <v>0</v>
      </c>
      <c r="L117" s="6">
        <f>IF(F117&gt;=0,F117+J117,0)</f>
        <v>0</v>
      </c>
      <c r="M117" s="17">
        <v>8.1</v>
      </c>
    </row>
    <row r="118" spans="1:13" x14ac:dyDescent="0.25">
      <c r="A118" s="37"/>
      <c r="B118" s="3" t="s">
        <v>2</v>
      </c>
      <c r="C118" s="7">
        <f>L117</f>
        <v>0</v>
      </c>
      <c r="D118" s="18"/>
      <c r="E118" s="3"/>
      <c r="F118" s="18"/>
      <c r="G118" s="3"/>
      <c r="H118" s="18"/>
      <c r="I118" s="5"/>
      <c r="J118" s="6">
        <f t="shared" ref="J118:J128" si="32">IF(D118&gt;=0,D118+C118,0)-H118</f>
        <v>0</v>
      </c>
      <c r="K118" s="6">
        <f t="shared" ref="K118:K128" si="33">J118*M118%/12</f>
        <v>0</v>
      </c>
      <c r="L118" s="6">
        <f t="shared" ref="L118:L128" si="34">IF(F118&gt;=0,F118+J118,0)</f>
        <v>0</v>
      </c>
      <c r="M118" s="17">
        <f>M117</f>
        <v>8.1</v>
      </c>
    </row>
    <row r="119" spans="1:13" x14ac:dyDescent="0.25">
      <c r="A119" s="37"/>
      <c r="B119" s="3" t="s">
        <v>5</v>
      </c>
      <c r="C119" s="7">
        <f t="shared" ref="C119:C124" si="35">L118</f>
        <v>0</v>
      </c>
      <c r="D119" s="18"/>
      <c r="E119" s="3"/>
      <c r="F119" s="18"/>
      <c r="G119" s="3"/>
      <c r="H119" s="18"/>
      <c r="I119" s="5"/>
      <c r="J119" s="6">
        <f t="shared" si="32"/>
        <v>0</v>
      </c>
      <c r="K119" s="6">
        <f t="shared" si="33"/>
        <v>0</v>
      </c>
      <c r="L119" s="6">
        <f t="shared" si="34"/>
        <v>0</v>
      </c>
      <c r="M119" s="17">
        <f t="shared" ref="M119:M128" si="36">M118</f>
        <v>8.1</v>
      </c>
    </row>
    <row r="120" spans="1:13" x14ac:dyDescent="0.25">
      <c r="A120" s="37"/>
      <c r="B120" s="3" t="s">
        <v>6</v>
      </c>
      <c r="C120" s="7">
        <f t="shared" si="35"/>
        <v>0</v>
      </c>
      <c r="D120" s="18"/>
      <c r="E120" s="3"/>
      <c r="F120" s="18"/>
      <c r="G120" s="3"/>
      <c r="H120" s="18"/>
      <c r="I120" s="5"/>
      <c r="J120" s="6">
        <f t="shared" si="32"/>
        <v>0</v>
      </c>
      <c r="K120" s="6">
        <f t="shared" si="33"/>
        <v>0</v>
      </c>
      <c r="L120" s="6">
        <f t="shared" si="34"/>
        <v>0</v>
      </c>
      <c r="M120" s="17">
        <f t="shared" si="36"/>
        <v>8.1</v>
      </c>
    </row>
    <row r="121" spans="1:13" x14ac:dyDescent="0.25">
      <c r="A121" s="37"/>
      <c r="B121" s="3" t="s">
        <v>7</v>
      </c>
      <c r="C121" s="7">
        <f t="shared" si="35"/>
        <v>0</v>
      </c>
      <c r="D121" s="18"/>
      <c r="E121" s="3"/>
      <c r="F121" s="18"/>
      <c r="G121" s="3"/>
      <c r="H121" s="18"/>
      <c r="I121" s="5"/>
      <c r="J121" s="6">
        <f t="shared" si="32"/>
        <v>0</v>
      </c>
      <c r="K121" s="6">
        <f t="shared" si="33"/>
        <v>0</v>
      </c>
      <c r="L121" s="6">
        <f t="shared" si="34"/>
        <v>0</v>
      </c>
      <c r="M121" s="17">
        <f t="shared" si="36"/>
        <v>8.1</v>
      </c>
    </row>
    <row r="122" spans="1:13" x14ac:dyDescent="0.25">
      <c r="A122" s="37"/>
      <c r="B122" s="3" t="s">
        <v>8</v>
      </c>
      <c r="C122" s="7">
        <f t="shared" si="35"/>
        <v>0</v>
      </c>
      <c r="D122" s="18"/>
      <c r="E122" s="3"/>
      <c r="F122" s="18"/>
      <c r="G122" s="3"/>
      <c r="H122" s="18"/>
      <c r="I122" s="5"/>
      <c r="J122" s="6">
        <f t="shared" si="32"/>
        <v>0</v>
      </c>
      <c r="K122" s="6">
        <f t="shared" si="33"/>
        <v>0</v>
      </c>
      <c r="L122" s="6">
        <f t="shared" si="34"/>
        <v>0</v>
      </c>
      <c r="M122" s="17">
        <f t="shared" si="36"/>
        <v>8.1</v>
      </c>
    </row>
    <row r="123" spans="1:13" x14ac:dyDescent="0.25">
      <c r="A123" s="37"/>
      <c r="B123" s="3" t="s">
        <v>9</v>
      </c>
      <c r="C123" s="7">
        <f t="shared" si="35"/>
        <v>0</v>
      </c>
      <c r="D123" s="18"/>
      <c r="E123" s="3"/>
      <c r="F123" s="18"/>
      <c r="G123" s="3"/>
      <c r="H123" s="18"/>
      <c r="I123" s="5"/>
      <c r="J123" s="6">
        <f t="shared" si="32"/>
        <v>0</v>
      </c>
      <c r="K123" s="6">
        <f t="shared" si="33"/>
        <v>0</v>
      </c>
      <c r="L123" s="6">
        <f t="shared" si="34"/>
        <v>0</v>
      </c>
      <c r="M123" s="17">
        <v>8</v>
      </c>
    </row>
    <row r="124" spans="1:13" x14ac:dyDescent="0.25">
      <c r="A124" s="37"/>
      <c r="B124" s="3" t="s">
        <v>10</v>
      </c>
      <c r="C124" s="7">
        <f t="shared" si="35"/>
        <v>0</v>
      </c>
      <c r="D124" s="18"/>
      <c r="E124" s="3"/>
      <c r="F124" s="18"/>
      <c r="G124" s="3"/>
      <c r="H124" s="18"/>
      <c r="I124" s="5"/>
      <c r="J124" s="6">
        <f t="shared" si="32"/>
        <v>0</v>
      </c>
      <c r="K124" s="6">
        <f t="shared" si="33"/>
        <v>0</v>
      </c>
      <c r="L124" s="6">
        <f t="shared" si="34"/>
        <v>0</v>
      </c>
      <c r="M124" s="17">
        <f t="shared" si="36"/>
        <v>8</v>
      </c>
    </row>
    <row r="125" spans="1:13" x14ac:dyDescent="0.25">
      <c r="A125" s="37"/>
      <c r="B125" s="3" t="s">
        <v>11</v>
      </c>
      <c r="C125" s="7">
        <f>L124</f>
        <v>0</v>
      </c>
      <c r="D125" s="18"/>
      <c r="E125" s="3"/>
      <c r="F125" s="18"/>
      <c r="G125" s="3"/>
      <c r="H125" s="18"/>
      <c r="I125" s="5"/>
      <c r="J125" s="6">
        <f t="shared" si="32"/>
        <v>0</v>
      </c>
      <c r="K125" s="6">
        <f t="shared" si="33"/>
        <v>0</v>
      </c>
      <c r="L125" s="6">
        <f t="shared" si="34"/>
        <v>0</v>
      </c>
      <c r="M125" s="17">
        <f t="shared" si="36"/>
        <v>8</v>
      </c>
    </row>
    <row r="126" spans="1:13" x14ac:dyDescent="0.25">
      <c r="A126" s="37"/>
      <c r="B126" s="3" t="s">
        <v>12</v>
      </c>
      <c r="C126" s="7">
        <f>L125</f>
        <v>0</v>
      </c>
      <c r="D126" s="18"/>
      <c r="E126" s="3"/>
      <c r="F126" s="18"/>
      <c r="G126" s="3"/>
      <c r="H126" s="18"/>
      <c r="I126" s="5"/>
      <c r="J126" s="6">
        <f t="shared" si="32"/>
        <v>0</v>
      </c>
      <c r="K126" s="6">
        <f t="shared" si="33"/>
        <v>0</v>
      </c>
      <c r="L126" s="6">
        <f t="shared" si="34"/>
        <v>0</v>
      </c>
      <c r="M126" s="17">
        <f t="shared" si="36"/>
        <v>8</v>
      </c>
    </row>
    <row r="127" spans="1:13" x14ac:dyDescent="0.25">
      <c r="A127" s="37"/>
      <c r="B127" s="3" t="s">
        <v>13</v>
      </c>
      <c r="C127" s="7">
        <f>L126</f>
        <v>0</v>
      </c>
      <c r="D127" s="18"/>
      <c r="E127" s="3"/>
      <c r="F127" s="18"/>
      <c r="G127" s="3"/>
      <c r="H127" s="18"/>
      <c r="I127" s="5"/>
      <c r="J127" s="6">
        <f t="shared" si="32"/>
        <v>0</v>
      </c>
      <c r="K127" s="6">
        <f t="shared" si="33"/>
        <v>0</v>
      </c>
      <c r="L127" s="6">
        <f t="shared" si="34"/>
        <v>0</v>
      </c>
      <c r="M127" s="17">
        <f t="shared" si="36"/>
        <v>8</v>
      </c>
    </row>
    <row r="128" spans="1:13" x14ac:dyDescent="0.25">
      <c r="A128" s="37"/>
      <c r="B128" s="3" t="s">
        <v>3</v>
      </c>
      <c r="C128" s="7">
        <f>L127</f>
        <v>0</v>
      </c>
      <c r="D128" s="18"/>
      <c r="E128" s="3"/>
      <c r="F128" s="18"/>
      <c r="G128" s="3"/>
      <c r="H128" s="18"/>
      <c r="I128" s="5"/>
      <c r="J128" s="6">
        <f t="shared" si="32"/>
        <v>0</v>
      </c>
      <c r="K128" s="6">
        <f t="shared" si="33"/>
        <v>0</v>
      </c>
      <c r="L128" s="6">
        <f t="shared" si="34"/>
        <v>0</v>
      </c>
      <c r="M128" s="17">
        <f t="shared" si="36"/>
        <v>8</v>
      </c>
    </row>
    <row r="129" spans="1:13" x14ac:dyDescent="0.25">
      <c r="A129" s="38"/>
      <c r="B129" s="8" t="s">
        <v>0</v>
      </c>
      <c r="C129" s="9">
        <f>SUM(C117:C128)</f>
        <v>0</v>
      </c>
      <c r="D129" s="10">
        <f>SUM(D117:D128)</f>
        <v>0</v>
      </c>
      <c r="E129" s="10"/>
      <c r="F129" s="10">
        <f>SUM(F117:F128)</f>
        <v>0</v>
      </c>
      <c r="G129" s="10"/>
      <c r="H129" s="10">
        <f>SUM(H117:H128)</f>
        <v>0</v>
      </c>
      <c r="I129" s="11"/>
      <c r="J129" s="12">
        <f>ROUND(SUM(J117:J128),0)</f>
        <v>0</v>
      </c>
      <c r="K129" s="13">
        <f>ROUND(SUM(K117:K128),0)</f>
        <v>0</v>
      </c>
      <c r="L129" s="12">
        <f>ROUND(SUM(L117:L128),0)</f>
        <v>0</v>
      </c>
      <c r="M129" s="17"/>
    </row>
    <row r="130" spans="1:13" x14ac:dyDescent="0.25">
      <c r="A130" s="3"/>
      <c r="B130" s="3"/>
      <c r="C130" s="3"/>
      <c r="D130" s="4"/>
      <c r="E130" s="3"/>
      <c r="F130" s="4"/>
      <c r="G130" s="3"/>
      <c r="H130" s="4"/>
      <c r="I130" s="39" t="s">
        <v>28</v>
      </c>
      <c r="J130" s="39"/>
      <c r="K130" s="39"/>
      <c r="L130" s="15">
        <f>L128+K129</f>
        <v>0</v>
      </c>
      <c r="M130" s="17"/>
    </row>
    <row r="131" spans="1:13" x14ac:dyDescent="0.25">
      <c r="A131" s="40" t="s">
        <v>39</v>
      </c>
      <c r="B131" s="3" t="s">
        <v>4</v>
      </c>
      <c r="C131" s="23">
        <f>L128+K129</f>
        <v>0</v>
      </c>
      <c r="D131" s="18"/>
      <c r="E131" s="3"/>
      <c r="F131" s="18"/>
      <c r="G131" s="3"/>
      <c r="H131" s="18"/>
      <c r="I131" s="5"/>
      <c r="J131" s="6">
        <f>IF(D131&gt;=0,D131+C131,0)-H131</f>
        <v>0</v>
      </c>
      <c r="K131" s="6">
        <f t="shared" ref="K131:K142" si="37">J131*M131%/12</f>
        <v>0</v>
      </c>
      <c r="L131" s="6">
        <f>IF(F131&gt;=0,F131+J131,0)</f>
        <v>0</v>
      </c>
      <c r="M131" s="17">
        <v>7.9</v>
      </c>
    </row>
    <row r="132" spans="1:13" x14ac:dyDescent="0.25">
      <c r="A132" s="37"/>
      <c r="B132" s="3" t="s">
        <v>2</v>
      </c>
      <c r="C132" s="7">
        <f>L131</f>
        <v>0</v>
      </c>
      <c r="D132" s="18"/>
      <c r="E132" s="3"/>
      <c r="F132" s="18"/>
      <c r="G132" s="3"/>
      <c r="H132" s="18"/>
      <c r="I132" s="5"/>
      <c r="J132" s="6">
        <f t="shared" ref="J132:J142" si="38">IF(D132&gt;=0,D132+C132,0)-H132</f>
        <v>0</v>
      </c>
      <c r="K132" s="6">
        <f t="shared" si="37"/>
        <v>0</v>
      </c>
      <c r="L132" s="6">
        <f t="shared" ref="L132:L142" si="39">IF(F132&gt;=0,F132+J132,0)</f>
        <v>0</v>
      </c>
      <c r="M132" s="17">
        <f>M131</f>
        <v>7.9</v>
      </c>
    </row>
    <row r="133" spans="1:13" x14ac:dyDescent="0.25">
      <c r="A133" s="37"/>
      <c r="B133" s="3" t="s">
        <v>5</v>
      </c>
      <c r="C133" s="7">
        <f t="shared" ref="C133:C138" si="40">L132</f>
        <v>0</v>
      </c>
      <c r="D133" s="18"/>
      <c r="E133" s="3"/>
      <c r="F133" s="18"/>
      <c r="G133" s="3"/>
      <c r="H133" s="18"/>
      <c r="I133" s="5"/>
      <c r="J133" s="6">
        <f t="shared" si="38"/>
        <v>0</v>
      </c>
      <c r="K133" s="6">
        <f t="shared" si="37"/>
        <v>0</v>
      </c>
      <c r="L133" s="6">
        <f t="shared" si="39"/>
        <v>0</v>
      </c>
      <c r="M133" s="17">
        <f t="shared" ref="M133:M142" si="41">M132</f>
        <v>7.9</v>
      </c>
    </row>
    <row r="134" spans="1:13" x14ac:dyDescent="0.25">
      <c r="A134" s="37"/>
      <c r="B134" s="3" t="s">
        <v>6</v>
      </c>
      <c r="C134" s="7">
        <f t="shared" si="40"/>
        <v>0</v>
      </c>
      <c r="D134" s="18"/>
      <c r="E134" s="3"/>
      <c r="F134" s="18"/>
      <c r="G134" s="3"/>
      <c r="H134" s="18"/>
      <c r="I134" s="5"/>
      <c r="J134" s="6">
        <f t="shared" si="38"/>
        <v>0</v>
      </c>
      <c r="K134" s="6">
        <f t="shared" si="37"/>
        <v>0</v>
      </c>
      <c r="L134" s="6">
        <f t="shared" si="39"/>
        <v>0</v>
      </c>
      <c r="M134" s="17">
        <v>7.8</v>
      </c>
    </row>
    <row r="135" spans="1:13" x14ac:dyDescent="0.25">
      <c r="A135" s="37"/>
      <c r="B135" s="3" t="s">
        <v>7</v>
      </c>
      <c r="C135" s="7">
        <f t="shared" si="40"/>
        <v>0</v>
      </c>
      <c r="D135" s="18"/>
      <c r="E135" s="3"/>
      <c r="F135" s="18"/>
      <c r="G135" s="3"/>
      <c r="H135" s="18"/>
      <c r="I135" s="5"/>
      <c r="J135" s="6">
        <f t="shared" si="38"/>
        <v>0</v>
      </c>
      <c r="K135" s="6">
        <f t="shared" si="37"/>
        <v>0</v>
      </c>
      <c r="L135" s="6">
        <f t="shared" si="39"/>
        <v>0</v>
      </c>
      <c r="M135" s="17">
        <f t="shared" si="41"/>
        <v>7.8</v>
      </c>
    </row>
    <row r="136" spans="1:13" x14ac:dyDescent="0.25">
      <c r="A136" s="37"/>
      <c r="B136" s="3" t="s">
        <v>8</v>
      </c>
      <c r="C136" s="7">
        <f t="shared" si="40"/>
        <v>0</v>
      </c>
      <c r="D136" s="18"/>
      <c r="E136" s="3"/>
      <c r="F136" s="18"/>
      <c r="G136" s="3"/>
      <c r="H136" s="18"/>
      <c r="I136" s="5"/>
      <c r="J136" s="6">
        <f t="shared" si="38"/>
        <v>0</v>
      </c>
      <c r="K136" s="6">
        <f t="shared" si="37"/>
        <v>0</v>
      </c>
      <c r="L136" s="6">
        <f t="shared" si="39"/>
        <v>0</v>
      </c>
      <c r="M136" s="17">
        <f t="shared" si="41"/>
        <v>7.8</v>
      </c>
    </row>
    <row r="137" spans="1:13" x14ac:dyDescent="0.25">
      <c r="A137" s="37"/>
      <c r="B137" s="3" t="s">
        <v>9</v>
      </c>
      <c r="C137" s="7">
        <f t="shared" si="40"/>
        <v>0</v>
      </c>
      <c r="D137" s="18"/>
      <c r="E137" s="3"/>
      <c r="F137" s="18"/>
      <c r="G137" s="3"/>
      <c r="H137" s="18"/>
      <c r="I137" s="5"/>
      <c r="J137" s="6">
        <f t="shared" si="38"/>
        <v>0</v>
      </c>
      <c r="K137" s="6">
        <f t="shared" si="37"/>
        <v>0</v>
      </c>
      <c r="L137" s="6">
        <f t="shared" si="39"/>
        <v>0</v>
      </c>
      <c r="M137" s="17">
        <f t="shared" si="41"/>
        <v>7.8</v>
      </c>
    </row>
    <row r="138" spans="1:13" x14ac:dyDescent="0.25">
      <c r="A138" s="37"/>
      <c r="B138" s="3" t="s">
        <v>10</v>
      </c>
      <c r="C138" s="7">
        <f t="shared" si="40"/>
        <v>0</v>
      </c>
      <c r="D138" s="18"/>
      <c r="E138" s="3"/>
      <c r="F138" s="18"/>
      <c r="G138" s="3"/>
      <c r="H138" s="18"/>
      <c r="I138" s="5"/>
      <c r="J138" s="6">
        <f t="shared" si="38"/>
        <v>0</v>
      </c>
      <c r="K138" s="6">
        <f t="shared" si="37"/>
        <v>0</v>
      </c>
      <c r="L138" s="6">
        <f t="shared" si="39"/>
        <v>0</v>
      </c>
      <c r="M138" s="17">
        <f t="shared" si="41"/>
        <v>7.8</v>
      </c>
    </row>
    <row r="139" spans="1:13" x14ac:dyDescent="0.25">
      <c r="A139" s="37"/>
      <c r="B139" s="3" t="s">
        <v>11</v>
      </c>
      <c r="C139" s="7">
        <f>L138</f>
        <v>0</v>
      </c>
      <c r="D139" s="18"/>
      <c r="E139" s="3"/>
      <c r="F139" s="18"/>
      <c r="G139" s="3"/>
      <c r="H139" s="18"/>
      <c r="I139" s="5"/>
      <c r="J139" s="6">
        <f t="shared" si="38"/>
        <v>0</v>
      </c>
      <c r="K139" s="6">
        <f t="shared" si="37"/>
        <v>0</v>
      </c>
      <c r="L139" s="6">
        <f t="shared" si="39"/>
        <v>0</v>
      </c>
      <c r="M139" s="17">
        <f t="shared" si="41"/>
        <v>7.8</v>
      </c>
    </row>
    <row r="140" spans="1:13" x14ac:dyDescent="0.25">
      <c r="A140" s="37"/>
      <c r="B140" s="3" t="s">
        <v>12</v>
      </c>
      <c r="C140" s="7">
        <f>L139</f>
        <v>0</v>
      </c>
      <c r="D140" s="18"/>
      <c r="E140" s="3"/>
      <c r="F140" s="18"/>
      <c r="G140" s="3"/>
      <c r="H140" s="18"/>
      <c r="I140" s="5"/>
      <c r="J140" s="6">
        <f t="shared" si="38"/>
        <v>0</v>
      </c>
      <c r="K140" s="6">
        <f t="shared" si="37"/>
        <v>0</v>
      </c>
      <c r="L140" s="6">
        <f t="shared" si="39"/>
        <v>0</v>
      </c>
      <c r="M140" s="17">
        <v>7.6</v>
      </c>
    </row>
    <row r="141" spans="1:13" x14ac:dyDescent="0.25">
      <c r="A141" s="37"/>
      <c r="B141" s="3" t="s">
        <v>13</v>
      </c>
      <c r="C141" s="7">
        <f>L140</f>
        <v>0</v>
      </c>
      <c r="D141" s="18"/>
      <c r="E141" s="3"/>
      <c r="F141" s="18"/>
      <c r="G141" s="3"/>
      <c r="H141" s="18"/>
      <c r="I141" s="5"/>
      <c r="J141" s="6">
        <f t="shared" si="38"/>
        <v>0</v>
      </c>
      <c r="K141" s="6">
        <f t="shared" si="37"/>
        <v>0</v>
      </c>
      <c r="L141" s="6">
        <f t="shared" si="39"/>
        <v>0</v>
      </c>
      <c r="M141" s="17">
        <f t="shared" si="41"/>
        <v>7.6</v>
      </c>
    </row>
    <row r="142" spans="1:13" x14ac:dyDescent="0.25">
      <c r="A142" s="37"/>
      <c r="B142" s="3" t="s">
        <v>3</v>
      </c>
      <c r="C142" s="7">
        <f>L141</f>
        <v>0</v>
      </c>
      <c r="D142" s="18"/>
      <c r="E142" s="3"/>
      <c r="F142" s="18"/>
      <c r="G142" s="3"/>
      <c r="H142" s="18"/>
      <c r="I142" s="5"/>
      <c r="J142" s="6">
        <f t="shared" si="38"/>
        <v>0</v>
      </c>
      <c r="K142" s="6">
        <f t="shared" si="37"/>
        <v>0</v>
      </c>
      <c r="L142" s="6">
        <f t="shared" si="39"/>
        <v>0</v>
      </c>
      <c r="M142" s="17">
        <f t="shared" si="41"/>
        <v>7.6</v>
      </c>
    </row>
    <row r="143" spans="1:13" x14ac:dyDescent="0.25">
      <c r="A143" s="38"/>
      <c r="B143" s="8" t="s">
        <v>0</v>
      </c>
      <c r="C143" s="9">
        <f>SUM(C131:C142)</f>
        <v>0</v>
      </c>
      <c r="D143" s="10">
        <f>SUM(D131:D142)</f>
        <v>0</v>
      </c>
      <c r="E143" s="10"/>
      <c r="F143" s="10">
        <f>SUM(F131:F142)</f>
        <v>0</v>
      </c>
      <c r="G143" s="10"/>
      <c r="H143" s="10">
        <f>SUM(H131:H142)</f>
        <v>0</v>
      </c>
      <c r="I143" s="11"/>
      <c r="J143" s="12">
        <f>ROUND(SUM(J131:J142),0)</f>
        <v>0</v>
      </c>
      <c r="K143" s="13">
        <f>ROUND(SUM(K131:K142),0)</f>
        <v>0</v>
      </c>
      <c r="L143" s="12">
        <f>ROUND(SUM(L131:L142),0)</f>
        <v>0</v>
      </c>
      <c r="M143" s="5"/>
    </row>
    <row r="144" spans="1:13" x14ac:dyDescent="0.25">
      <c r="A144" s="3"/>
      <c r="B144" s="3"/>
      <c r="C144" s="3"/>
      <c r="D144" s="4"/>
      <c r="E144" s="3"/>
      <c r="F144" s="4"/>
      <c r="G144" s="3"/>
      <c r="H144" s="4"/>
      <c r="I144" s="39" t="s">
        <v>28</v>
      </c>
      <c r="J144" s="39"/>
      <c r="K144" s="39"/>
      <c r="L144" s="15">
        <f>L142+K143</f>
        <v>0</v>
      </c>
      <c r="M144" s="5"/>
    </row>
    <row r="145" spans="1:13" x14ac:dyDescent="0.25">
      <c r="A145" s="40" t="s">
        <v>40</v>
      </c>
      <c r="B145" s="3" t="s">
        <v>4</v>
      </c>
      <c r="C145" s="23">
        <f>L142+K143</f>
        <v>0</v>
      </c>
      <c r="D145" s="18"/>
      <c r="E145" s="3"/>
      <c r="F145" s="18"/>
      <c r="G145" s="3"/>
      <c r="H145" s="18"/>
      <c r="I145" s="5"/>
      <c r="J145" s="6">
        <f>IF(D145&gt;=0,D145+C145,0)-H145</f>
        <v>0</v>
      </c>
      <c r="K145" s="6">
        <f t="shared" ref="K145:K156" si="42">J145*M145%/12</f>
        <v>0</v>
      </c>
      <c r="L145" s="6">
        <f>IF(F145&gt;=0,F145+J145,0)</f>
        <v>0</v>
      </c>
      <c r="M145" s="17">
        <v>7.6</v>
      </c>
    </row>
    <row r="146" spans="1:13" x14ac:dyDescent="0.25">
      <c r="A146" s="37"/>
      <c r="B146" s="3" t="s">
        <v>2</v>
      </c>
      <c r="C146" s="7">
        <f>L145</f>
        <v>0</v>
      </c>
      <c r="D146" s="18"/>
      <c r="E146" s="3"/>
      <c r="F146" s="18"/>
      <c r="G146" s="3"/>
      <c r="H146" s="18"/>
      <c r="I146" s="5"/>
      <c r="J146" s="6">
        <f t="shared" ref="J146:J156" si="43">IF(D146&gt;=0,D146+C146,0)-H146</f>
        <v>0</v>
      </c>
      <c r="K146" s="6">
        <f t="shared" si="42"/>
        <v>0</v>
      </c>
      <c r="L146" s="6">
        <f t="shared" ref="L146:L156" si="44">IF(F146&gt;=0,F146+J146,0)</f>
        <v>0</v>
      </c>
      <c r="M146" s="17">
        <f>M145</f>
        <v>7.6</v>
      </c>
    </row>
    <row r="147" spans="1:13" x14ac:dyDescent="0.25">
      <c r="A147" s="37"/>
      <c r="B147" s="3" t="s">
        <v>5</v>
      </c>
      <c r="C147" s="7">
        <f t="shared" ref="C147:C152" si="45">L146</f>
        <v>0</v>
      </c>
      <c r="D147" s="18"/>
      <c r="E147" s="3"/>
      <c r="F147" s="18"/>
      <c r="G147" s="3"/>
      <c r="H147" s="18"/>
      <c r="I147" s="5"/>
      <c r="J147" s="6">
        <f t="shared" si="43"/>
        <v>0</v>
      </c>
      <c r="K147" s="6">
        <f t="shared" si="42"/>
        <v>0</v>
      </c>
      <c r="L147" s="6">
        <f t="shared" si="44"/>
        <v>0</v>
      </c>
      <c r="M147" s="17">
        <f t="shared" ref="M147:M156" si="46">M146</f>
        <v>7.6</v>
      </c>
    </row>
    <row r="148" spans="1:13" x14ac:dyDescent="0.25">
      <c r="A148" s="37"/>
      <c r="B148" s="3" t="s">
        <v>6</v>
      </c>
      <c r="C148" s="7">
        <f t="shared" si="45"/>
        <v>0</v>
      </c>
      <c r="D148" s="18"/>
      <c r="E148" s="3"/>
      <c r="F148" s="18"/>
      <c r="G148" s="3"/>
      <c r="H148" s="18"/>
      <c r="I148" s="5"/>
      <c r="J148" s="6">
        <f t="shared" si="43"/>
        <v>0</v>
      </c>
      <c r="K148" s="6">
        <f t="shared" si="42"/>
        <v>0</v>
      </c>
      <c r="L148" s="6">
        <f t="shared" si="44"/>
        <v>0</v>
      </c>
      <c r="M148" s="17">
        <f t="shared" si="46"/>
        <v>7.6</v>
      </c>
    </row>
    <row r="149" spans="1:13" x14ac:dyDescent="0.25">
      <c r="A149" s="37"/>
      <c r="B149" s="3" t="s">
        <v>7</v>
      </c>
      <c r="C149" s="7">
        <f t="shared" si="45"/>
        <v>0</v>
      </c>
      <c r="D149" s="18"/>
      <c r="E149" s="3"/>
      <c r="F149" s="18"/>
      <c r="G149" s="3"/>
      <c r="H149" s="18"/>
      <c r="I149" s="5"/>
      <c r="J149" s="6">
        <f t="shared" si="43"/>
        <v>0</v>
      </c>
      <c r="K149" s="6">
        <f t="shared" si="42"/>
        <v>0</v>
      </c>
      <c r="L149" s="6">
        <f t="shared" si="44"/>
        <v>0</v>
      </c>
      <c r="M149" s="17">
        <f t="shared" si="46"/>
        <v>7.6</v>
      </c>
    </row>
    <row r="150" spans="1:13" x14ac:dyDescent="0.25">
      <c r="A150" s="37"/>
      <c r="B150" s="3" t="s">
        <v>8</v>
      </c>
      <c r="C150" s="7">
        <f t="shared" si="45"/>
        <v>0</v>
      </c>
      <c r="D150" s="18"/>
      <c r="E150" s="3"/>
      <c r="F150" s="18"/>
      <c r="G150" s="3"/>
      <c r="H150" s="18"/>
      <c r="I150" s="5"/>
      <c r="J150" s="6">
        <f t="shared" si="43"/>
        <v>0</v>
      </c>
      <c r="K150" s="6">
        <f t="shared" si="42"/>
        <v>0</v>
      </c>
      <c r="L150" s="6">
        <f t="shared" si="44"/>
        <v>0</v>
      </c>
      <c r="M150" s="17">
        <f t="shared" si="46"/>
        <v>7.6</v>
      </c>
    </row>
    <row r="151" spans="1:13" x14ac:dyDescent="0.25">
      <c r="A151" s="37"/>
      <c r="B151" s="3" t="s">
        <v>9</v>
      </c>
      <c r="C151" s="7">
        <f t="shared" si="45"/>
        <v>0</v>
      </c>
      <c r="D151" s="18"/>
      <c r="E151" s="3"/>
      <c r="F151" s="18"/>
      <c r="G151" s="3"/>
      <c r="H151" s="18"/>
      <c r="I151" s="5"/>
      <c r="J151" s="6">
        <f t="shared" si="43"/>
        <v>0</v>
      </c>
      <c r="K151" s="6">
        <f t="shared" si="42"/>
        <v>0</v>
      </c>
      <c r="L151" s="6">
        <f t="shared" si="44"/>
        <v>0</v>
      </c>
      <c r="M151" s="17">
        <v>8</v>
      </c>
    </row>
    <row r="152" spans="1:13" x14ac:dyDescent="0.25">
      <c r="A152" s="37"/>
      <c r="B152" s="3" t="s">
        <v>10</v>
      </c>
      <c r="C152" s="7">
        <f t="shared" si="45"/>
        <v>0</v>
      </c>
      <c r="D152" s="18"/>
      <c r="E152" s="3"/>
      <c r="F152" s="18"/>
      <c r="G152" s="3"/>
      <c r="H152" s="18"/>
      <c r="I152" s="5"/>
      <c r="J152" s="6">
        <f t="shared" si="43"/>
        <v>0</v>
      </c>
      <c r="K152" s="6">
        <f t="shared" si="42"/>
        <v>0</v>
      </c>
      <c r="L152" s="6">
        <f t="shared" si="44"/>
        <v>0</v>
      </c>
      <c r="M152" s="17">
        <f t="shared" si="46"/>
        <v>8</v>
      </c>
    </row>
    <row r="153" spans="1:13" x14ac:dyDescent="0.25">
      <c r="A153" s="37"/>
      <c r="B153" s="3" t="s">
        <v>11</v>
      </c>
      <c r="C153" s="7">
        <f>L152</f>
        <v>0</v>
      </c>
      <c r="D153" s="18"/>
      <c r="E153" s="3"/>
      <c r="F153" s="18"/>
      <c r="G153" s="3"/>
      <c r="H153" s="18"/>
      <c r="I153" s="5"/>
      <c r="J153" s="6">
        <f t="shared" si="43"/>
        <v>0</v>
      </c>
      <c r="K153" s="6">
        <f t="shared" si="42"/>
        <v>0</v>
      </c>
      <c r="L153" s="6">
        <f t="shared" si="44"/>
        <v>0</v>
      </c>
      <c r="M153" s="17">
        <f t="shared" si="46"/>
        <v>8</v>
      </c>
    </row>
    <row r="154" spans="1:13" x14ac:dyDescent="0.25">
      <c r="A154" s="37"/>
      <c r="B154" s="3" t="s">
        <v>12</v>
      </c>
      <c r="C154" s="7">
        <f>L153</f>
        <v>0</v>
      </c>
      <c r="D154" s="18"/>
      <c r="E154" s="3"/>
      <c r="F154" s="18"/>
      <c r="G154" s="3"/>
      <c r="H154" s="18"/>
      <c r="I154" s="5"/>
      <c r="J154" s="6">
        <f t="shared" si="43"/>
        <v>0</v>
      </c>
      <c r="K154" s="6">
        <f t="shared" si="42"/>
        <v>0</v>
      </c>
      <c r="L154" s="6">
        <f t="shared" si="44"/>
        <v>0</v>
      </c>
      <c r="M154" s="17">
        <f t="shared" si="46"/>
        <v>8</v>
      </c>
    </row>
    <row r="155" spans="1:13" x14ac:dyDescent="0.25">
      <c r="A155" s="37"/>
      <c r="B155" s="3" t="s">
        <v>13</v>
      </c>
      <c r="C155" s="7">
        <f>L154</f>
        <v>0</v>
      </c>
      <c r="D155" s="18"/>
      <c r="E155" s="3"/>
      <c r="F155" s="18"/>
      <c r="G155" s="3"/>
      <c r="H155" s="18"/>
      <c r="I155" s="5"/>
      <c r="J155" s="6">
        <f t="shared" si="43"/>
        <v>0</v>
      </c>
      <c r="K155" s="6">
        <f t="shared" si="42"/>
        <v>0</v>
      </c>
      <c r="L155" s="6">
        <f t="shared" si="44"/>
        <v>0</v>
      </c>
      <c r="M155" s="17">
        <f t="shared" si="46"/>
        <v>8</v>
      </c>
    </row>
    <row r="156" spans="1:13" x14ac:dyDescent="0.25">
      <c r="A156" s="37"/>
      <c r="B156" s="3" t="s">
        <v>3</v>
      </c>
      <c r="C156" s="7">
        <f>L155</f>
        <v>0</v>
      </c>
      <c r="D156" s="18"/>
      <c r="E156" s="3"/>
      <c r="F156" s="18"/>
      <c r="G156" s="3"/>
      <c r="H156" s="18"/>
      <c r="I156" s="5"/>
      <c r="J156" s="6">
        <f t="shared" si="43"/>
        <v>0</v>
      </c>
      <c r="K156" s="6">
        <f t="shared" si="42"/>
        <v>0</v>
      </c>
      <c r="L156" s="6">
        <f t="shared" si="44"/>
        <v>0</v>
      </c>
      <c r="M156" s="17">
        <f t="shared" si="46"/>
        <v>8</v>
      </c>
    </row>
    <row r="157" spans="1:13" x14ac:dyDescent="0.25">
      <c r="A157" s="38"/>
      <c r="B157" s="8" t="s">
        <v>0</v>
      </c>
      <c r="C157" s="9">
        <f>SUM(C145:C156)</f>
        <v>0</v>
      </c>
      <c r="D157" s="10">
        <f>SUM(D145:D156)</f>
        <v>0</v>
      </c>
      <c r="E157" s="10"/>
      <c r="F157" s="10">
        <f>SUM(F145:F156)</f>
        <v>0</v>
      </c>
      <c r="G157" s="10"/>
      <c r="H157" s="10">
        <f>SUM(H145:H156)</f>
        <v>0</v>
      </c>
      <c r="I157" s="11"/>
      <c r="J157" s="12">
        <f>ROUND(SUM(J145:J156),0)</f>
        <v>0</v>
      </c>
      <c r="K157" s="13">
        <f>ROUND(SUM(K145:K156),0)</f>
        <v>0</v>
      </c>
      <c r="L157" s="12">
        <f>ROUND(SUM(L145:L156),0)</f>
        <v>0</v>
      </c>
      <c r="M157" s="5"/>
    </row>
    <row r="158" spans="1:13" x14ac:dyDescent="0.25">
      <c r="A158" s="3"/>
      <c r="B158" s="3"/>
      <c r="C158" s="3"/>
      <c r="D158" s="4"/>
      <c r="E158" s="3"/>
      <c r="F158" s="4"/>
      <c r="G158" s="3"/>
      <c r="H158" s="4"/>
      <c r="I158" s="39" t="s">
        <v>28</v>
      </c>
      <c r="J158" s="39"/>
      <c r="K158" s="39"/>
      <c r="L158" s="15">
        <f>L156+K157</f>
        <v>0</v>
      </c>
      <c r="M158" s="5"/>
    </row>
    <row r="159" spans="1:13" ht="12.75" customHeight="1" x14ac:dyDescent="0.25">
      <c r="A159" s="37" t="s">
        <v>41</v>
      </c>
      <c r="B159" s="3" t="s">
        <v>4</v>
      </c>
      <c r="C159" s="23">
        <f>L156+K157</f>
        <v>0</v>
      </c>
      <c r="D159" s="18"/>
      <c r="E159" s="3"/>
      <c r="F159" s="18"/>
      <c r="G159" s="3"/>
      <c r="H159" s="18"/>
      <c r="I159" s="5"/>
      <c r="J159" s="6">
        <f>IF(D159&gt;=0,D159+C159,0)-H159</f>
        <v>0</v>
      </c>
      <c r="K159" s="6">
        <f t="shared" ref="K159:K170" si="47">J159*M159%/12</f>
        <v>0</v>
      </c>
      <c r="L159" s="6">
        <f>IF(F159&gt;=0,F159+J159,0)</f>
        <v>0</v>
      </c>
      <c r="M159" s="17">
        <v>8</v>
      </c>
    </row>
    <row r="160" spans="1:13" x14ac:dyDescent="0.25">
      <c r="A160" s="37"/>
      <c r="B160" s="3" t="s">
        <v>2</v>
      </c>
      <c r="C160" s="7">
        <f>L159</f>
        <v>0</v>
      </c>
      <c r="D160" s="18"/>
      <c r="E160" s="3"/>
      <c r="F160" s="18"/>
      <c r="G160" s="3"/>
      <c r="H160" s="18"/>
      <c r="I160" s="5"/>
      <c r="J160" s="6">
        <f t="shared" ref="J160:J170" si="48">IF(D160&gt;=0,D160+C160,0)-H160</f>
        <v>0</v>
      </c>
      <c r="K160" s="6">
        <f t="shared" si="47"/>
        <v>0</v>
      </c>
      <c r="L160" s="6">
        <f t="shared" ref="L160:L170" si="49">IF(F160&gt;=0,F160+J160,0)</f>
        <v>0</v>
      </c>
      <c r="M160" s="17">
        <f>M159</f>
        <v>8</v>
      </c>
    </row>
    <row r="161" spans="1:13" x14ac:dyDescent="0.25">
      <c r="A161" s="37"/>
      <c r="B161" s="3" t="s">
        <v>5</v>
      </c>
      <c r="C161" s="7">
        <f t="shared" ref="C161:C166" si="50">L160</f>
        <v>0</v>
      </c>
      <c r="D161" s="18"/>
      <c r="E161" s="3"/>
      <c r="F161" s="18"/>
      <c r="G161" s="3"/>
      <c r="H161" s="18"/>
      <c r="I161" s="5"/>
      <c r="J161" s="6">
        <f t="shared" si="48"/>
        <v>0</v>
      </c>
      <c r="K161" s="6">
        <f t="shared" si="47"/>
        <v>0</v>
      </c>
      <c r="L161" s="6">
        <f t="shared" si="49"/>
        <v>0</v>
      </c>
      <c r="M161" s="17">
        <f t="shared" ref="M161:M170" si="51">M160</f>
        <v>8</v>
      </c>
    </row>
    <row r="162" spans="1:13" x14ac:dyDescent="0.25">
      <c r="A162" s="37"/>
      <c r="B162" s="3" t="s">
        <v>6</v>
      </c>
      <c r="C162" s="7">
        <f t="shared" si="50"/>
        <v>0</v>
      </c>
      <c r="D162" s="18"/>
      <c r="E162" s="3"/>
      <c r="F162" s="18"/>
      <c r="G162" s="3"/>
      <c r="H162" s="18"/>
      <c r="I162" s="5"/>
      <c r="J162" s="6">
        <f t="shared" si="48"/>
        <v>0</v>
      </c>
      <c r="K162" s="6">
        <f t="shared" si="47"/>
        <v>0</v>
      </c>
      <c r="L162" s="6">
        <f t="shared" si="49"/>
        <v>0</v>
      </c>
      <c r="M162" s="17">
        <v>7.9</v>
      </c>
    </row>
    <row r="163" spans="1:13" x14ac:dyDescent="0.25">
      <c r="A163" s="37"/>
      <c r="B163" s="3" t="s">
        <v>7</v>
      </c>
      <c r="C163" s="7">
        <f t="shared" si="50"/>
        <v>0</v>
      </c>
      <c r="D163" s="18"/>
      <c r="E163" s="3"/>
      <c r="F163" s="18"/>
      <c r="G163" s="3"/>
      <c r="H163" s="18"/>
      <c r="I163" s="5"/>
      <c r="J163" s="6">
        <f t="shared" si="48"/>
        <v>0</v>
      </c>
      <c r="K163" s="6">
        <f t="shared" si="47"/>
        <v>0</v>
      </c>
      <c r="L163" s="6">
        <f t="shared" si="49"/>
        <v>0</v>
      </c>
      <c r="M163" s="17">
        <f t="shared" si="51"/>
        <v>7.9</v>
      </c>
    </row>
    <row r="164" spans="1:13" x14ac:dyDescent="0.25">
      <c r="A164" s="37"/>
      <c r="B164" s="3" t="s">
        <v>8</v>
      </c>
      <c r="C164" s="7">
        <f t="shared" si="50"/>
        <v>0</v>
      </c>
      <c r="D164" s="18"/>
      <c r="E164" s="3"/>
      <c r="F164" s="18"/>
      <c r="G164" s="3"/>
      <c r="H164" s="18"/>
      <c r="I164" s="5"/>
      <c r="J164" s="6">
        <f t="shared" si="48"/>
        <v>0</v>
      </c>
      <c r="K164" s="6">
        <f t="shared" si="47"/>
        <v>0</v>
      </c>
      <c r="L164" s="6">
        <f t="shared" si="49"/>
        <v>0</v>
      </c>
      <c r="M164" s="17">
        <f t="shared" si="51"/>
        <v>7.9</v>
      </c>
    </row>
    <row r="165" spans="1:13" x14ac:dyDescent="0.25">
      <c r="A165" s="37"/>
      <c r="B165" s="3" t="s">
        <v>9</v>
      </c>
      <c r="C165" s="7">
        <f t="shared" si="50"/>
        <v>0</v>
      </c>
      <c r="D165" s="18"/>
      <c r="E165" s="3"/>
      <c r="F165" s="18"/>
      <c r="G165" s="3"/>
      <c r="H165" s="18"/>
      <c r="I165" s="5"/>
      <c r="J165" s="6">
        <f t="shared" si="48"/>
        <v>0</v>
      </c>
      <c r="K165" s="6">
        <f t="shared" si="47"/>
        <v>0</v>
      </c>
      <c r="L165" s="6">
        <f t="shared" si="49"/>
        <v>0</v>
      </c>
      <c r="M165" s="17">
        <v>7.9</v>
      </c>
    </row>
    <row r="166" spans="1:13" x14ac:dyDescent="0.25">
      <c r="A166" s="37"/>
      <c r="B166" s="3" t="s">
        <v>10</v>
      </c>
      <c r="C166" s="7">
        <f t="shared" si="50"/>
        <v>0</v>
      </c>
      <c r="D166" s="18"/>
      <c r="E166" s="3"/>
      <c r="F166" s="18"/>
      <c r="G166" s="3"/>
      <c r="H166" s="18"/>
      <c r="I166" s="5"/>
      <c r="J166" s="6">
        <f t="shared" si="48"/>
        <v>0</v>
      </c>
      <c r="K166" s="6">
        <f t="shared" si="47"/>
        <v>0</v>
      </c>
      <c r="L166" s="6">
        <f t="shared" si="49"/>
        <v>0</v>
      </c>
      <c r="M166" s="17">
        <f t="shared" si="51"/>
        <v>7.9</v>
      </c>
    </row>
    <row r="167" spans="1:13" x14ac:dyDescent="0.25">
      <c r="A167" s="37"/>
      <c r="B167" s="3" t="s">
        <v>11</v>
      </c>
      <c r="C167" s="7">
        <f>L166</f>
        <v>0</v>
      </c>
      <c r="D167" s="18"/>
      <c r="E167" s="3"/>
      <c r="F167" s="18"/>
      <c r="G167" s="3"/>
      <c r="H167" s="18"/>
      <c r="I167" s="5"/>
      <c r="J167" s="6">
        <f t="shared" si="48"/>
        <v>0</v>
      </c>
      <c r="K167" s="6">
        <f t="shared" si="47"/>
        <v>0</v>
      </c>
      <c r="L167" s="6">
        <f t="shared" si="49"/>
        <v>0</v>
      </c>
      <c r="M167" s="17">
        <f t="shared" si="51"/>
        <v>7.9</v>
      </c>
    </row>
    <row r="168" spans="1:13" x14ac:dyDescent="0.25">
      <c r="A168" s="37"/>
      <c r="B168" s="3" t="s">
        <v>12</v>
      </c>
      <c r="C168" s="7">
        <f>L167</f>
        <v>0</v>
      </c>
      <c r="D168" s="18"/>
      <c r="E168" s="3"/>
      <c r="F168" s="18"/>
      <c r="G168" s="3"/>
      <c r="H168" s="18"/>
      <c r="I168" s="5"/>
      <c r="J168" s="6">
        <f t="shared" si="48"/>
        <v>0</v>
      </c>
      <c r="K168" s="6">
        <f t="shared" si="47"/>
        <v>0</v>
      </c>
      <c r="L168" s="6">
        <f t="shared" si="49"/>
        <v>0</v>
      </c>
      <c r="M168" s="17">
        <f t="shared" si="51"/>
        <v>7.9</v>
      </c>
    </row>
    <row r="169" spans="1:13" x14ac:dyDescent="0.25">
      <c r="A169" s="37"/>
      <c r="B169" s="3" t="s">
        <v>13</v>
      </c>
      <c r="C169" s="7">
        <f>L168</f>
        <v>0</v>
      </c>
      <c r="D169" s="18"/>
      <c r="E169" s="3"/>
      <c r="F169" s="18"/>
      <c r="G169" s="3"/>
      <c r="H169" s="18"/>
      <c r="I169" s="5"/>
      <c r="J169" s="6">
        <f t="shared" si="48"/>
        <v>0</v>
      </c>
      <c r="K169" s="6">
        <f t="shared" si="47"/>
        <v>0</v>
      </c>
      <c r="L169" s="6">
        <f t="shared" si="49"/>
        <v>0</v>
      </c>
      <c r="M169" s="17">
        <f t="shared" si="51"/>
        <v>7.9</v>
      </c>
    </row>
    <row r="170" spans="1:13" x14ac:dyDescent="0.25">
      <c r="A170" s="37"/>
      <c r="B170" s="3" t="s">
        <v>3</v>
      </c>
      <c r="C170" s="7">
        <f>L169</f>
        <v>0</v>
      </c>
      <c r="D170" s="18"/>
      <c r="E170" s="3"/>
      <c r="F170" s="18"/>
      <c r="G170" s="3"/>
      <c r="H170" s="18"/>
      <c r="I170" s="5"/>
      <c r="J170" s="6">
        <f t="shared" si="48"/>
        <v>0</v>
      </c>
      <c r="K170" s="6">
        <f t="shared" si="47"/>
        <v>0</v>
      </c>
      <c r="L170" s="6">
        <f t="shared" si="49"/>
        <v>0</v>
      </c>
      <c r="M170" s="17">
        <f t="shared" si="51"/>
        <v>7.9</v>
      </c>
    </row>
    <row r="171" spans="1:13" x14ac:dyDescent="0.25">
      <c r="A171" s="38"/>
      <c r="B171" s="8" t="s">
        <v>0</v>
      </c>
      <c r="C171" s="9">
        <f>SUM(C159:C170)</f>
        <v>0</v>
      </c>
      <c r="D171" s="10">
        <f>SUM(D159:D170)</f>
        <v>0</v>
      </c>
      <c r="E171" s="10"/>
      <c r="F171" s="10">
        <f>SUM(F159:F170)</f>
        <v>0</v>
      </c>
      <c r="G171" s="10"/>
      <c r="H171" s="10">
        <f>SUM(H159:H170)</f>
        <v>0</v>
      </c>
      <c r="I171" s="11"/>
      <c r="J171" s="12">
        <f>ROUND(SUM(J159:J170),0)</f>
        <v>0</v>
      </c>
      <c r="K171" s="13">
        <f>ROUND(SUM(K159:K170),0)</f>
        <v>0</v>
      </c>
      <c r="L171" s="12">
        <f>ROUND(SUM(L159:L170),0)</f>
        <v>0</v>
      </c>
      <c r="M171" s="5"/>
    </row>
    <row r="172" spans="1:13" x14ac:dyDescent="0.25">
      <c r="A172" s="3"/>
      <c r="B172" s="3"/>
      <c r="C172" s="3"/>
      <c r="D172" s="4"/>
      <c r="E172" s="3"/>
      <c r="F172" s="4"/>
      <c r="G172" s="3"/>
      <c r="H172" s="4"/>
      <c r="I172" s="39" t="s">
        <v>28</v>
      </c>
      <c r="J172" s="39"/>
      <c r="K172" s="39"/>
      <c r="L172" s="15">
        <f>L170+K171</f>
        <v>0</v>
      </c>
      <c r="M172" s="5"/>
    </row>
    <row r="173" spans="1:13" x14ac:dyDescent="0.25">
      <c r="A173" s="37" t="s">
        <v>42</v>
      </c>
      <c r="B173" s="3" t="s">
        <v>4</v>
      </c>
      <c r="C173" s="23">
        <f>L170+K171</f>
        <v>0</v>
      </c>
      <c r="D173" s="18"/>
      <c r="E173" s="3"/>
      <c r="F173" s="18"/>
      <c r="G173" s="3"/>
      <c r="H173" s="18"/>
      <c r="I173" s="5"/>
      <c r="J173" s="6">
        <f>IF(D173&gt;=0,D173+C173,0)-H173</f>
        <v>0</v>
      </c>
      <c r="K173" s="6">
        <f t="shared" ref="K173:K184" si="52">J173*M173%/12</f>
        <v>0</v>
      </c>
      <c r="L173" s="6">
        <f>IF(F173&gt;=0,F173+J173,0)</f>
        <v>0</v>
      </c>
      <c r="M173" s="17">
        <v>7.1</v>
      </c>
    </row>
    <row r="174" spans="1:13" x14ac:dyDescent="0.25">
      <c r="A174" s="37"/>
      <c r="B174" s="3" t="s">
        <v>2</v>
      </c>
      <c r="C174" s="7">
        <f>L173</f>
        <v>0</v>
      </c>
      <c r="D174" s="18"/>
      <c r="E174" s="3"/>
      <c r="F174" s="18"/>
      <c r="G174" s="3"/>
      <c r="H174" s="18"/>
      <c r="I174" s="5"/>
      <c r="J174" s="6">
        <f t="shared" ref="J174:J184" si="53">IF(D174&gt;=0,D174+C174,0)-H174</f>
        <v>0</v>
      </c>
      <c r="K174" s="6">
        <f t="shared" si="52"/>
        <v>0</v>
      </c>
      <c r="L174" s="6">
        <f t="shared" ref="L174:L184" si="54">IF(F174&gt;=0,F174+J174,0)</f>
        <v>0</v>
      </c>
      <c r="M174" s="17">
        <f>M173</f>
        <v>7.1</v>
      </c>
    </row>
    <row r="175" spans="1:13" x14ac:dyDescent="0.25">
      <c r="A175" s="37"/>
      <c r="B175" s="3" t="s">
        <v>5</v>
      </c>
      <c r="C175" s="7">
        <f t="shared" ref="C175:C180" si="55">L174</f>
        <v>0</v>
      </c>
      <c r="D175" s="18"/>
      <c r="E175" s="3"/>
      <c r="F175" s="18"/>
      <c r="G175" s="3"/>
      <c r="H175" s="18"/>
      <c r="I175" s="5"/>
      <c r="J175" s="6">
        <f t="shared" si="53"/>
        <v>0</v>
      </c>
      <c r="K175" s="6">
        <f t="shared" si="52"/>
        <v>0</v>
      </c>
      <c r="L175" s="6">
        <f t="shared" si="54"/>
        <v>0</v>
      </c>
      <c r="M175" s="17">
        <f t="shared" ref="M175:M184" si="56">M174</f>
        <v>7.1</v>
      </c>
    </row>
    <row r="176" spans="1:13" x14ac:dyDescent="0.25">
      <c r="A176" s="37"/>
      <c r="B176" s="3" t="s">
        <v>6</v>
      </c>
      <c r="C176" s="7">
        <f t="shared" si="55"/>
        <v>0</v>
      </c>
      <c r="D176" s="18"/>
      <c r="E176" s="3"/>
      <c r="F176" s="18"/>
      <c r="G176" s="3"/>
      <c r="H176" s="18"/>
      <c r="I176" s="5"/>
      <c r="J176" s="6">
        <f t="shared" si="53"/>
        <v>0</v>
      </c>
      <c r="K176" s="6">
        <f t="shared" si="52"/>
        <v>0</v>
      </c>
      <c r="L176" s="6">
        <f t="shared" si="54"/>
        <v>0</v>
      </c>
      <c r="M176" s="17">
        <f t="shared" si="56"/>
        <v>7.1</v>
      </c>
    </row>
    <row r="177" spans="1:13" x14ac:dyDescent="0.25">
      <c r="A177" s="37"/>
      <c r="B177" s="3" t="s">
        <v>7</v>
      </c>
      <c r="C177" s="7">
        <f t="shared" si="55"/>
        <v>0</v>
      </c>
      <c r="D177" s="18"/>
      <c r="E177" s="3"/>
      <c r="F177" s="18"/>
      <c r="G177" s="3"/>
      <c r="H177" s="18"/>
      <c r="I177" s="5"/>
      <c r="J177" s="6">
        <f t="shared" si="53"/>
        <v>0</v>
      </c>
      <c r="K177" s="6">
        <f t="shared" si="52"/>
        <v>0</v>
      </c>
      <c r="L177" s="6">
        <f t="shared" si="54"/>
        <v>0</v>
      </c>
      <c r="M177" s="17">
        <f t="shared" si="56"/>
        <v>7.1</v>
      </c>
    </row>
    <row r="178" spans="1:13" x14ac:dyDescent="0.25">
      <c r="A178" s="37"/>
      <c r="B178" s="3" t="s">
        <v>8</v>
      </c>
      <c r="C178" s="7">
        <f t="shared" si="55"/>
        <v>0</v>
      </c>
      <c r="D178" s="18"/>
      <c r="E178" s="3"/>
      <c r="F178" s="18"/>
      <c r="G178" s="3"/>
      <c r="H178" s="18"/>
      <c r="I178" s="5"/>
      <c r="J178" s="6">
        <f t="shared" si="53"/>
        <v>0</v>
      </c>
      <c r="K178" s="6">
        <f t="shared" si="52"/>
        <v>0</v>
      </c>
      <c r="L178" s="6">
        <f t="shared" si="54"/>
        <v>0</v>
      </c>
      <c r="M178" s="17">
        <f t="shared" si="56"/>
        <v>7.1</v>
      </c>
    </row>
    <row r="179" spans="1:13" x14ac:dyDescent="0.25">
      <c r="A179" s="37"/>
      <c r="B179" s="3" t="s">
        <v>9</v>
      </c>
      <c r="C179" s="7">
        <f t="shared" si="55"/>
        <v>0</v>
      </c>
      <c r="D179" s="18"/>
      <c r="E179" s="3"/>
      <c r="F179" s="18"/>
      <c r="G179" s="3"/>
      <c r="H179" s="18"/>
      <c r="I179" s="5"/>
      <c r="J179" s="6">
        <f t="shared" si="53"/>
        <v>0</v>
      </c>
      <c r="K179" s="6">
        <f t="shared" si="52"/>
        <v>0</v>
      </c>
      <c r="L179" s="6">
        <f t="shared" si="54"/>
        <v>0</v>
      </c>
      <c r="M179" s="17">
        <f t="shared" si="56"/>
        <v>7.1</v>
      </c>
    </row>
    <row r="180" spans="1:13" x14ac:dyDescent="0.25">
      <c r="A180" s="37"/>
      <c r="B180" s="3" t="s">
        <v>10</v>
      </c>
      <c r="C180" s="7">
        <f t="shared" si="55"/>
        <v>0</v>
      </c>
      <c r="D180" s="18"/>
      <c r="E180" s="3"/>
      <c r="F180" s="18"/>
      <c r="G180" s="3"/>
      <c r="H180" s="18"/>
      <c r="I180" s="5"/>
      <c r="J180" s="6">
        <f t="shared" si="53"/>
        <v>0</v>
      </c>
      <c r="K180" s="6">
        <f t="shared" si="52"/>
        <v>0</v>
      </c>
      <c r="L180" s="6">
        <f t="shared" si="54"/>
        <v>0</v>
      </c>
      <c r="M180" s="17">
        <f t="shared" si="56"/>
        <v>7.1</v>
      </c>
    </row>
    <row r="181" spans="1:13" x14ac:dyDescent="0.25">
      <c r="A181" s="37"/>
      <c r="B181" s="3" t="s">
        <v>11</v>
      </c>
      <c r="C181" s="7">
        <f>L180</f>
        <v>0</v>
      </c>
      <c r="D181" s="18"/>
      <c r="E181" s="3"/>
      <c r="F181" s="18"/>
      <c r="G181" s="3"/>
      <c r="H181" s="18"/>
      <c r="I181" s="5"/>
      <c r="J181" s="6">
        <f t="shared" si="53"/>
        <v>0</v>
      </c>
      <c r="K181" s="6">
        <f t="shared" si="52"/>
        <v>0</v>
      </c>
      <c r="L181" s="6">
        <f t="shared" si="54"/>
        <v>0</v>
      </c>
      <c r="M181" s="17">
        <f t="shared" si="56"/>
        <v>7.1</v>
      </c>
    </row>
    <row r="182" spans="1:13" x14ac:dyDescent="0.25">
      <c r="A182" s="37"/>
      <c r="B182" s="3" t="s">
        <v>12</v>
      </c>
      <c r="C182" s="7">
        <f>L181</f>
        <v>0</v>
      </c>
      <c r="D182" s="18"/>
      <c r="E182" s="3"/>
      <c r="F182" s="18"/>
      <c r="G182" s="3"/>
      <c r="H182" s="18"/>
      <c r="I182" s="5"/>
      <c r="J182" s="6">
        <f t="shared" si="53"/>
        <v>0</v>
      </c>
      <c r="K182" s="6">
        <f t="shared" si="52"/>
        <v>0</v>
      </c>
      <c r="L182" s="6">
        <f t="shared" si="54"/>
        <v>0</v>
      </c>
      <c r="M182" s="17">
        <f t="shared" si="56"/>
        <v>7.1</v>
      </c>
    </row>
    <row r="183" spans="1:13" x14ac:dyDescent="0.25">
      <c r="A183" s="37"/>
      <c r="B183" s="3" t="s">
        <v>13</v>
      </c>
      <c r="C183" s="7">
        <f>L182</f>
        <v>0</v>
      </c>
      <c r="D183" s="18"/>
      <c r="E183" s="3"/>
      <c r="F183" s="18"/>
      <c r="G183" s="3"/>
      <c r="H183" s="18"/>
      <c r="I183" s="5"/>
      <c r="J183" s="6">
        <f t="shared" si="53"/>
        <v>0</v>
      </c>
      <c r="K183" s="6">
        <f t="shared" si="52"/>
        <v>0</v>
      </c>
      <c r="L183" s="6">
        <f t="shared" si="54"/>
        <v>0</v>
      </c>
      <c r="M183" s="17">
        <f t="shared" si="56"/>
        <v>7.1</v>
      </c>
    </row>
    <row r="184" spans="1:13" x14ac:dyDescent="0.25">
      <c r="A184" s="37"/>
      <c r="B184" s="3" t="s">
        <v>3</v>
      </c>
      <c r="C184" s="7">
        <f>L183</f>
        <v>0</v>
      </c>
      <c r="D184" s="18"/>
      <c r="E184" s="3"/>
      <c r="F184" s="18"/>
      <c r="G184" s="3"/>
      <c r="H184" s="18"/>
      <c r="I184" s="5"/>
      <c r="J184" s="6">
        <f t="shared" si="53"/>
        <v>0</v>
      </c>
      <c r="K184" s="6">
        <f t="shared" si="52"/>
        <v>0</v>
      </c>
      <c r="L184" s="6">
        <f t="shared" si="54"/>
        <v>0</v>
      </c>
      <c r="M184" s="17">
        <f t="shared" si="56"/>
        <v>7.1</v>
      </c>
    </row>
    <row r="185" spans="1:13" x14ac:dyDescent="0.25">
      <c r="A185" s="38"/>
      <c r="B185" s="8" t="s">
        <v>0</v>
      </c>
      <c r="C185" s="9">
        <f>SUM(C173:C184)</f>
        <v>0</v>
      </c>
      <c r="D185" s="10">
        <f>SUM(D173:D184)</f>
        <v>0</v>
      </c>
      <c r="E185" s="10"/>
      <c r="F185" s="10">
        <f>SUM(F173:F184)</f>
        <v>0</v>
      </c>
      <c r="G185" s="10"/>
      <c r="H185" s="10">
        <f>SUM(H173:H184)</f>
        <v>0</v>
      </c>
      <c r="I185" s="11"/>
      <c r="J185" s="12">
        <f>ROUND(SUM(J173:J184),0)</f>
        <v>0</v>
      </c>
      <c r="K185" s="13">
        <f>ROUND(SUM(K173:K184),0)</f>
        <v>0</v>
      </c>
      <c r="L185" s="12">
        <f>ROUND(SUM(L173:L184),0)</f>
        <v>0</v>
      </c>
      <c r="M185" s="5"/>
    </row>
    <row r="186" spans="1:13" x14ac:dyDescent="0.25">
      <c r="A186" s="3"/>
      <c r="B186" s="3"/>
      <c r="C186" s="3"/>
      <c r="D186" s="3"/>
      <c r="E186" s="3"/>
      <c r="F186" s="3"/>
      <c r="G186" s="3"/>
      <c r="H186" s="3"/>
      <c r="I186" s="39" t="s">
        <v>28</v>
      </c>
      <c r="J186" s="39"/>
      <c r="K186" s="39"/>
      <c r="L186" s="15">
        <f>L184+K185</f>
        <v>0</v>
      </c>
      <c r="M186" s="5"/>
    </row>
    <row r="187" spans="1:13" x14ac:dyDescent="0.25">
      <c r="A187" s="37" t="s">
        <v>56</v>
      </c>
      <c r="B187" s="3" t="s">
        <v>4</v>
      </c>
      <c r="C187" s="23">
        <f>L184+K185</f>
        <v>0</v>
      </c>
      <c r="D187" s="18"/>
      <c r="E187" s="3"/>
      <c r="F187" s="18"/>
      <c r="G187" s="3"/>
      <c r="H187" s="18"/>
      <c r="I187" s="5"/>
      <c r="J187" s="6">
        <f>IF(D187&gt;=0,D187+C187,0)-H187</f>
        <v>0</v>
      </c>
      <c r="K187" s="6">
        <f t="shared" ref="K187:K198" si="57">J187*M187%/12</f>
        <v>0</v>
      </c>
      <c r="L187" s="6">
        <f>IF(F187&gt;=0,F187+J187,0)</f>
        <v>0</v>
      </c>
      <c r="M187" s="17">
        <v>7.1</v>
      </c>
    </row>
    <row r="188" spans="1:13" x14ac:dyDescent="0.25">
      <c r="A188" s="37"/>
      <c r="B188" s="3" t="s">
        <v>2</v>
      </c>
      <c r="C188" s="7">
        <f>L187</f>
        <v>0</v>
      </c>
      <c r="D188" s="18"/>
      <c r="E188" s="3"/>
      <c r="F188" s="18"/>
      <c r="G188" s="3"/>
      <c r="H188" s="18"/>
      <c r="I188" s="5"/>
      <c r="J188" s="6">
        <f t="shared" ref="J188:J198" si="58">IF(D188&gt;=0,D188+C188,0)-H188</f>
        <v>0</v>
      </c>
      <c r="K188" s="6">
        <f t="shared" si="57"/>
        <v>0</v>
      </c>
      <c r="L188" s="6">
        <f t="shared" ref="L188:L198" si="59">IF(F188&gt;=0,F188+J188,0)</f>
        <v>0</v>
      </c>
      <c r="M188" s="17">
        <f>M187</f>
        <v>7.1</v>
      </c>
    </row>
    <row r="189" spans="1:13" x14ac:dyDescent="0.25">
      <c r="A189" s="37"/>
      <c r="B189" s="3" t="s">
        <v>5</v>
      </c>
      <c r="C189" s="7">
        <f t="shared" ref="C189:C194" si="60">L188</f>
        <v>0</v>
      </c>
      <c r="D189" s="18"/>
      <c r="E189" s="3"/>
      <c r="F189" s="18"/>
      <c r="G189" s="3"/>
      <c r="H189" s="18"/>
      <c r="I189" s="5"/>
      <c r="J189" s="6">
        <f t="shared" si="58"/>
        <v>0</v>
      </c>
      <c r="K189" s="6">
        <f t="shared" si="57"/>
        <v>0</v>
      </c>
      <c r="L189" s="6">
        <f t="shared" si="59"/>
        <v>0</v>
      </c>
      <c r="M189" s="17">
        <f t="shared" ref="M189:M198" si="61">M188</f>
        <v>7.1</v>
      </c>
    </row>
    <row r="190" spans="1:13" x14ac:dyDescent="0.25">
      <c r="A190" s="37"/>
      <c r="B190" s="3" t="s">
        <v>6</v>
      </c>
      <c r="C190" s="7">
        <f t="shared" si="60"/>
        <v>0</v>
      </c>
      <c r="D190" s="18"/>
      <c r="E190" s="3"/>
      <c r="F190" s="18"/>
      <c r="G190" s="3"/>
      <c r="H190" s="18"/>
      <c r="I190" s="5"/>
      <c r="J190" s="6">
        <f t="shared" si="58"/>
        <v>0</v>
      </c>
      <c r="K190" s="6">
        <f t="shared" si="57"/>
        <v>0</v>
      </c>
      <c r="L190" s="6">
        <f t="shared" si="59"/>
        <v>0</v>
      </c>
      <c r="M190" s="17">
        <f t="shared" si="61"/>
        <v>7.1</v>
      </c>
    </row>
    <row r="191" spans="1:13" x14ac:dyDescent="0.25">
      <c r="A191" s="37"/>
      <c r="B191" s="3" t="s">
        <v>7</v>
      </c>
      <c r="C191" s="7">
        <f t="shared" si="60"/>
        <v>0</v>
      </c>
      <c r="D191" s="18"/>
      <c r="E191" s="3"/>
      <c r="F191" s="18"/>
      <c r="G191" s="3"/>
      <c r="H191" s="18"/>
      <c r="I191" s="5"/>
      <c r="J191" s="6">
        <f t="shared" si="58"/>
        <v>0</v>
      </c>
      <c r="K191" s="6">
        <f t="shared" si="57"/>
        <v>0</v>
      </c>
      <c r="L191" s="6">
        <f t="shared" si="59"/>
        <v>0</v>
      </c>
      <c r="M191" s="17">
        <f t="shared" si="61"/>
        <v>7.1</v>
      </c>
    </row>
    <row r="192" spans="1:13" x14ac:dyDescent="0.25">
      <c r="A192" s="37"/>
      <c r="B192" s="3" t="s">
        <v>8</v>
      </c>
      <c r="C192" s="7">
        <f t="shared" si="60"/>
        <v>0</v>
      </c>
      <c r="D192" s="18"/>
      <c r="E192" s="3"/>
      <c r="F192" s="18"/>
      <c r="G192" s="3"/>
      <c r="H192" s="18"/>
      <c r="I192" s="5"/>
      <c r="J192" s="6">
        <f t="shared" si="58"/>
        <v>0</v>
      </c>
      <c r="K192" s="6">
        <f t="shared" si="57"/>
        <v>0</v>
      </c>
      <c r="L192" s="6">
        <f t="shared" si="59"/>
        <v>0</v>
      </c>
      <c r="M192" s="17">
        <f t="shared" si="61"/>
        <v>7.1</v>
      </c>
    </row>
    <row r="193" spans="1:13" x14ac:dyDescent="0.25">
      <c r="A193" s="37"/>
      <c r="B193" s="3" t="s">
        <v>9</v>
      </c>
      <c r="C193" s="7">
        <f t="shared" si="60"/>
        <v>0</v>
      </c>
      <c r="D193" s="18"/>
      <c r="E193" s="3"/>
      <c r="F193" s="18"/>
      <c r="G193" s="3"/>
      <c r="H193" s="18"/>
      <c r="I193" s="5"/>
      <c r="J193" s="6">
        <f t="shared" si="58"/>
        <v>0</v>
      </c>
      <c r="K193" s="6">
        <f t="shared" si="57"/>
        <v>0</v>
      </c>
      <c r="L193" s="6">
        <f t="shared" si="59"/>
        <v>0</v>
      </c>
      <c r="M193" s="17">
        <f t="shared" si="61"/>
        <v>7.1</v>
      </c>
    </row>
    <row r="194" spans="1:13" x14ac:dyDescent="0.25">
      <c r="A194" s="37"/>
      <c r="B194" s="3" t="s">
        <v>10</v>
      </c>
      <c r="C194" s="7">
        <f t="shared" si="60"/>
        <v>0</v>
      </c>
      <c r="D194" s="18"/>
      <c r="E194" s="3"/>
      <c r="F194" s="18"/>
      <c r="G194" s="3"/>
      <c r="H194" s="18"/>
      <c r="I194" s="5"/>
      <c r="J194" s="6">
        <f t="shared" si="58"/>
        <v>0</v>
      </c>
      <c r="K194" s="6">
        <f t="shared" si="57"/>
        <v>0</v>
      </c>
      <c r="L194" s="6">
        <f t="shared" si="59"/>
        <v>0</v>
      </c>
      <c r="M194" s="17">
        <f t="shared" si="61"/>
        <v>7.1</v>
      </c>
    </row>
    <row r="195" spans="1:13" x14ac:dyDescent="0.25">
      <c r="A195" s="37"/>
      <c r="B195" s="3" t="s">
        <v>11</v>
      </c>
      <c r="C195" s="7">
        <f>L194</f>
        <v>0</v>
      </c>
      <c r="D195" s="18"/>
      <c r="E195" s="3"/>
      <c r="F195" s="18"/>
      <c r="G195" s="3"/>
      <c r="H195" s="18"/>
      <c r="I195" s="5"/>
      <c r="J195" s="6">
        <f t="shared" si="58"/>
        <v>0</v>
      </c>
      <c r="K195" s="6">
        <f t="shared" si="57"/>
        <v>0</v>
      </c>
      <c r="L195" s="6">
        <f t="shared" si="59"/>
        <v>0</v>
      </c>
      <c r="M195" s="17">
        <f t="shared" si="61"/>
        <v>7.1</v>
      </c>
    </row>
    <row r="196" spans="1:13" x14ac:dyDescent="0.25">
      <c r="A196" s="37"/>
      <c r="B196" s="3" t="s">
        <v>12</v>
      </c>
      <c r="C196" s="7">
        <f>L195</f>
        <v>0</v>
      </c>
      <c r="D196" s="18"/>
      <c r="E196" s="3"/>
      <c r="F196" s="18"/>
      <c r="G196" s="3"/>
      <c r="H196" s="18"/>
      <c r="I196" s="5"/>
      <c r="J196" s="6">
        <f t="shared" si="58"/>
        <v>0</v>
      </c>
      <c r="K196" s="6">
        <f t="shared" si="57"/>
        <v>0</v>
      </c>
      <c r="L196" s="6">
        <f t="shared" si="59"/>
        <v>0</v>
      </c>
      <c r="M196" s="17">
        <f t="shared" si="61"/>
        <v>7.1</v>
      </c>
    </row>
    <row r="197" spans="1:13" x14ac:dyDescent="0.25">
      <c r="A197" s="37"/>
      <c r="B197" s="3" t="s">
        <v>13</v>
      </c>
      <c r="C197" s="7">
        <f>L196</f>
        <v>0</v>
      </c>
      <c r="D197" s="18"/>
      <c r="E197" s="3"/>
      <c r="F197" s="18"/>
      <c r="G197" s="3"/>
      <c r="H197" s="18"/>
      <c r="I197" s="5"/>
      <c r="J197" s="6">
        <f t="shared" si="58"/>
        <v>0</v>
      </c>
      <c r="K197" s="6">
        <f t="shared" si="57"/>
        <v>0</v>
      </c>
      <c r="L197" s="6">
        <f t="shared" si="59"/>
        <v>0</v>
      </c>
      <c r="M197" s="17">
        <f t="shared" si="61"/>
        <v>7.1</v>
      </c>
    </row>
    <row r="198" spans="1:13" x14ac:dyDescent="0.25">
      <c r="A198" s="37"/>
      <c r="B198" s="3" t="s">
        <v>3</v>
      </c>
      <c r="C198" s="7">
        <f>L197</f>
        <v>0</v>
      </c>
      <c r="D198" s="18"/>
      <c r="E198" s="3"/>
      <c r="F198" s="18"/>
      <c r="G198" s="3"/>
      <c r="H198" s="18"/>
      <c r="I198" s="5"/>
      <c r="J198" s="6">
        <f t="shared" si="58"/>
        <v>0</v>
      </c>
      <c r="K198" s="6">
        <f t="shared" si="57"/>
        <v>0</v>
      </c>
      <c r="L198" s="6">
        <f t="shared" si="59"/>
        <v>0</v>
      </c>
      <c r="M198" s="17">
        <f t="shared" si="61"/>
        <v>7.1</v>
      </c>
    </row>
    <row r="199" spans="1:13" x14ac:dyDescent="0.25">
      <c r="A199" s="38"/>
      <c r="B199" s="8" t="s">
        <v>0</v>
      </c>
      <c r="C199" s="9">
        <f>SUM(C187:C198)</f>
        <v>0</v>
      </c>
      <c r="D199" s="10">
        <f>SUM(D187:D198)</f>
        <v>0</v>
      </c>
      <c r="E199" s="10"/>
      <c r="F199" s="10">
        <f>SUM(F187:F198)</f>
        <v>0</v>
      </c>
      <c r="G199" s="10"/>
      <c r="H199" s="10">
        <f>SUM(H187:H198)</f>
        <v>0</v>
      </c>
      <c r="I199" s="11"/>
      <c r="J199" s="12">
        <f>ROUND(SUM(J187:J198),0)</f>
        <v>0</v>
      </c>
      <c r="K199" s="13">
        <f>ROUND(SUM(K187:K198),0)</f>
        <v>0</v>
      </c>
      <c r="L199" s="12">
        <f>ROUND(SUM(L187:L198),0)</f>
        <v>0</v>
      </c>
      <c r="M199" s="5"/>
    </row>
    <row r="200" spans="1:13" x14ac:dyDescent="0.25">
      <c r="A200" s="3"/>
      <c r="B200" s="3"/>
      <c r="C200" s="3"/>
      <c r="D200" s="3"/>
      <c r="E200" s="3"/>
      <c r="F200" s="3"/>
      <c r="G200" s="3"/>
      <c r="H200" s="3"/>
      <c r="I200" s="39" t="s">
        <v>28</v>
      </c>
      <c r="J200" s="39"/>
      <c r="K200" s="39"/>
      <c r="L200" s="15">
        <f>L198+K199</f>
        <v>0</v>
      </c>
      <c r="M200" s="5"/>
    </row>
    <row r="201" spans="1:13" x14ac:dyDescent="0.25">
      <c r="A201" s="37" t="s">
        <v>57</v>
      </c>
      <c r="B201" s="3" t="s">
        <v>4</v>
      </c>
      <c r="C201" s="23">
        <f>L198+K199</f>
        <v>0</v>
      </c>
      <c r="D201" s="18"/>
      <c r="E201" s="3"/>
      <c r="F201" s="18"/>
      <c r="G201" s="3"/>
      <c r="H201" s="18"/>
      <c r="I201" s="5"/>
      <c r="J201" s="6">
        <f>IF(D201&gt;=0,D201+C201,0)-H201</f>
        <v>0</v>
      </c>
      <c r="K201" s="6">
        <f t="shared" ref="K201:K212" si="62">J201*M201%/12</f>
        <v>0</v>
      </c>
      <c r="L201" s="6">
        <f>IF(F201&gt;=0,F201+J201,0)</f>
        <v>0</v>
      </c>
      <c r="M201" s="17">
        <v>7.1</v>
      </c>
    </row>
    <row r="202" spans="1:13" x14ac:dyDescent="0.25">
      <c r="A202" s="37"/>
      <c r="B202" s="3" t="s">
        <v>2</v>
      </c>
      <c r="C202" s="7">
        <f>L201</f>
        <v>0</v>
      </c>
      <c r="D202" s="18"/>
      <c r="E202" s="3"/>
      <c r="F202" s="18"/>
      <c r="G202" s="3"/>
      <c r="H202" s="18"/>
      <c r="I202" s="5"/>
      <c r="J202" s="6">
        <f t="shared" ref="J202:J212" si="63">IF(D202&gt;=0,D202+C202,0)-H202</f>
        <v>0</v>
      </c>
      <c r="K202" s="6">
        <f t="shared" si="62"/>
        <v>0</v>
      </c>
      <c r="L202" s="6">
        <f t="shared" ref="L202:L212" si="64">IF(F202&gt;=0,F202+J202,0)</f>
        <v>0</v>
      </c>
      <c r="M202" s="17">
        <f>M201</f>
        <v>7.1</v>
      </c>
    </row>
    <row r="203" spans="1:13" x14ac:dyDescent="0.25">
      <c r="A203" s="37"/>
      <c r="B203" s="3" t="s">
        <v>5</v>
      </c>
      <c r="C203" s="7">
        <f t="shared" ref="C203:C208" si="65">L202</f>
        <v>0</v>
      </c>
      <c r="D203" s="18"/>
      <c r="E203" s="3"/>
      <c r="F203" s="18"/>
      <c r="G203" s="3"/>
      <c r="H203" s="18"/>
      <c r="I203" s="5"/>
      <c r="J203" s="6">
        <f t="shared" si="63"/>
        <v>0</v>
      </c>
      <c r="K203" s="6">
        <f t="shared" si="62"/>
        <v>0</v>
      </c>
      <c r="L203" s="6">
        <f t="shared" si="64"/>
        <v>0</v>
      </c>
      <c r="M203" s="17">
        <f t="shared" ref="M203:M212" si="66">M202</f>
        <v>7.1</v>
      </c>
    </row>
    <row r="204" spans="1:13" x14ac:dyDescent="0.25">
      <c r="A204" s="37"/>
      <c r="B204" s="3" t="s">
        <v>6</v>
      </c>
      <c r="C204" s="7">
        <f t="shared" si="65"/>
        <v>0</v>
      </c>
      <c r="D204" s="18"/>
      <c r="E204" s="3"/>
      <c r="F204" s="18"/>
      <c r="G204" s="3"/>
      <c r="H204" s="18"/>
      <c r="I204" s="5"/>
      <c r="J204" s="6">
        <f t="shared" si="63"/>
        <v>0</v>
      </c>
      <c r="K204" s="6">
        <f t="shared" si="62"/>
        <v>0</v>
      </c>
      <c r="L204" s="6">
        <f t="shared" si="64"/>
        <v>0</v>
      </c>
      <c r="M204" s="17">
        <f t="shared" si="66"/>
        <v>7.1</v>
      </c>
    </row>
    <row r="205" spans="1:13" x14ac:dyDescent="0.25">
      <c r="A205" s="37"/>
      <c r="B205" s="3" t="s">
        <v>7</v>
      </c>
      <c r="C205" s="7">
        <f t="shared" si="65"/>
        <v>0</v>
      </c>
      <c r="D205" s="18"/>
      <c r="E205" s="3"/>
      <c r="F205" s="18"/>
      <c r="G205" s="3"/>
      <c r="H205" s="18"/>
      <c r="I205" s="5"/>
      <c r="J205" s="6">
        <f t="shared" si="63"/>
        <v>0</v>
      </c>
      <c r="K205" s="6">
        <f t="shared" si="62"/>
        <v>0</v>
      </c>
      <c r="L205" s="6">
        <f t="shared" si="64"/>
        <v>0</v>
      </c>
      <c r="M205" s="17">
        <f t="shared" si="66"/>
        <v>7.1</v>
      </c>
    </row>
    <row r="206" spans="1:13" x14ac:dyDescent="0.25">
      <c r="A206" s="37"/>
      <c r="B206" s="3" t="s">
        <v>8</v>
      </c>
      <c r="C206" s="7">
        <f t="shared" si="65"/>
        <v>0</v>
      </c>
      <c r="D206" s="18"/>
      <c r="E206" s="3"/>
      <c r="F206" s="18"/>
      <c r="G206" s="3"/>
      <c r="H206" s="18"/>
      <c r="I206" s="5"/>
      <c r="J206" s="6">
        <f t="shared" si="63"/>
        <v>0</v>
      </c>
      <c r="K206" s="6">
        <f t="shared" si="62"/>
        <v>0</v>
      </c>
      <c r="L206" s="6">
        <f t="shared" si="64"/>
        <v>0</v>
      </c>
      <c r="M206" s="17">
        <f t="shared" si="66"/>
        <v>7.1</v>
      </c>
    </row>
    <row r="207" spans="1:13" x14ac:dyDescent="0.25">
      <c r="A207" s="37"/>
      <c r="B207" s="3" t="s">
        <v>9</v>
      </c>
      <c r="C207" s="7">
        <f t="shared" si="65"/>
        <v>0</v>
      </c>
      <c r="D207" s="18"/>
      <c r="E207" s="3"/>
      <c r="F207" s="18"/>
      <c r="G207" s="3"/>
      <c r="H207" s="18"/>
      <c r="I207" s="5"/>
      <c r="J207" s="6">
        <f t="shared" si="63"/>
        <v>0</v>
      </c>
      <c r="K207" s="6">
        <f t="shared" si="62"/>
        <v>0</v>
      </c>
      <c r="L207" s="6">
        <f t="shared" si="64"/>
        <v>0</v>
      </c>
      <c r="M207" s="17">
        <f t="shared" si="66"/>
        <v>7.1</v>
      </c>
    </row>
    <row r="208" spans="1:13" x14ac:dyDescent="0.25">
      <c r="A208" s="37"/>
      <c r="B208" s="3" t="s">
        <v>10</v>
      </c>
      <c r="C208" s="7">
        <f t="shared" si="65"/>
        <v>0</v>
      </c>
      <c r="D208" s="18"/>
      <c r="E208" s="3"/>
      <c r="F208" s="18"/>
      <c r="G208" s="3"/>
      <c r="H208" s="18"/>
      <c r="I208" s="5"/>
      <c r="J208" s="6">
        <f t="shared" si="63"/>
        <v>0</v>
      </c>
      <c r="K208" s="6">
        <f t="shared" si="62"/>
        <v>0</v>
      </c>
      <c r="L208" s="6">
        <f t="shared" si="64"/>
        <v>0</v>
      </c>
      <c r="M208" s="17">
        <f t="shared" si="66"/>
        <v>7.1</v>
      </c>
    </row>
    <row r="209" spans="1:13" x14ac:dyDescent="0.25">
      <c r="A209" s="37"/>
      <c r="B209" s="3" t="s">
        <v>11</v>
      </c>
      <c r="C209" s="7">
        <f>L208</f>
        <v>0</v>
      </c>
      <c r="D209" s="18"/>
      <c r="E209" s="3"/>
      <c r="F209" s="18"/>
      <c r="G209" s="3"/>
      <c r="H209" s="18"/>
      <c r="I209" s="5"/>
      <c r="J209" s="6">
        <f t="shared" si="63"/>
        <v>0</v>
      </c>
      <c r="K209" s="6">
        <f t="shared" si="62"/>
        <v>0</v>
      </c>
      <c r="L209" s="6">
        <f t="shared" si="64"/>
        <v>0</v>
      </c>
      <c r="M209" s="17">
        <f t="shared" si="66"/>
        <v>7.1</v>
      </c>
    </row>
    <row r="210" spans="1:13" x14ac:dyDescent="0.25">
      <c r="A210" s="37"/>
      <c r="B210" s="3" t="s">
        <v>12</v>
      </c>
      <c r="C210" s="7">
        <f>L209</f>
        <v>0</v>
      </c>
      <c r="D210" s="18"/>
      <c r="E210" s="3"/>
      <c r="F210" s="18"/>
      <c r="G210" s="3"/>
      <c r="H210" s="18"/>
      <c r="I210" s="5"/>
      <c r="J210" s="6">
        <f t="shared" si="63"/>
        <v>0</v>
      </c>
      <c r="K210" s="6">
        <f t="shared" si="62"/>
        <v>0</v>
      </c>
      <c r="L210" s="6">
        <f t="shared" si="64"/>
        <v>0</v>
      </c>
      <c r="M210" s="17">
        <f t="shared" si="66"/>
        <v>7.1</v>
      </c>
    </row>
    <row r="211" spans="1:13" x14ac:dyDescent="0.25">
      <c r="A211" s="37"/>
      <c r="B211" s="3" t="s">
        <v>13</v>
      </c>
      <c r="C211" s="7">
        <f>L210</f>
        <v>0</v>
      </c>
      <c r="D211" s="18"/>
      <c r="E211" s="3"/>
      <c r="F211" s="18"/>
      <c r="G211" s="3"/>
      <c r="H211" s="18"/>
      <c r="I211" s="5"/>
      <c r="J211" s="6">
        <f t="shared" si="63"/>
        <v>0</v>
      </c>
      <c r="K211" s="6">
        <f t="shared" si="62"/>
        <v>0</v>
      </c>
      <c r="L211" s="6">
        <f t="shared" si="64"/>
        <v>0</v>
      </c>
      <c r="M211" s="17">
        <f t="shared" si="66"/>
        <v>7.1</v>
      </c>
    </row>
    <row r="212" spans="1:13" x14ac:dyDescent="0.25">
      <c r="A212" s="37"/>
      <c r="B212" s="3" t="s">
        <v>3</v>
      </c>
      <c r="C212" s="7">
        <f>L211</f>
        <v>0</v>
      </c>
      <c r="D212" s="18"/>
      <c r="E212" s="3"/>
      <c r="F212" s="18"/>
      <c r="G212" s="3"/>
      <c r="H212" s="18"/>
      <c r="I212" s="5"/>
      <c r="J212" s="6">
        <f t="shared" si="63"/>
        <v>0</v>
      </c>
      <c r="K212" s="6">
        <f t="shared" si="62"/>
        <v>0</v>
      </c>
      <c r="L212" s="6">
        <f t="shared" si="64"/>
        <v>0</v>
      </c>
      <c r="M212" s="17">
        <f t="shared" si="66"/>
        <v>7.1</v>
      </c>
    </row>
    <row r="213" spans="1:13" x14ac:dyDescent="0.25">
      <c r="A213" s="38"/>
      <c r="B213" s="8" t="s">
        <v>0</v>
      </c>
      <c r="C213" s="9">
        <f>SUM(C201:C212)</f>
        <v>0</v>
      </c>
      <c r="D213" s="10">
        <f>SUM(D201:D212)</f>
        <v>0</v>
      </c>
      <c r="E213" s="10"/>
      <c r="F213" s="10">
        <f>SUM(F201:F212)</f>
        <v>0</v>
      </c>
      <c r="G213" s="10"/>
      <c r="H213" s="10">
        <f>SUM(H201:H212)</f>
        <v>0</v>
      </c>
      <c r="I213" s="11"/>
      <c r="J213" s="12">
        <f>ROUND(SUM(J201:J212),0)</f>
        <v>0</v>
      </c>
      <c r="K213" s="13">
        <f>ROUND(SUM(K201:K212),0)</f>
        <v>0</v>
      </c>
      <c r="L213" s="12">
        <f>ROUND(SUM(L201:L212),0)</f>
        <v>0</v>
      </c>
      <c r="M213" s="5"/>
    </row>
    <row r="214" spans="1:13" x14ac:dyDescent="0.25">
      <c r="A214" s="3"/>
      <c r="B214" s="3"/>
      <c r="C214" s="3"/>
      <c r="D214" s="3"/>
      <c r="E214" s="3"/>
      <c r="F214" s="3"/>
      <c r="G214" s="3"/>
      <c r="H214" s="3"/>
      <c r="I214" s="39" t="s">
        <v>28</v>
      </c>
      <c r="J214" s="39"/>
      <c r="K214" s="39"/>
      <c r="L214" s="15">
        <f>L212+K213</f>
        <v>0</v>
      </c>
      <c r="M214" s="5"/>
    </row>
  </sheetData>
  <sheetProtection algorithmName="SHA-512" hashValue="JmHd9OyoFovb4I5yrj5v+EfhXqViY9w+MuSMz4aHIyvRPvVHC5nFiqiW8RWoP4NyqxBdyt52vsNdNHxkpM/NgQ==" saltValue="NQSWBus7wFk6A3dCYd4WIg==" spinCount="100000" sheet="1" objects="1" scenarios="1"/>
  <mergeCells count="52">
    <mergeCell ref="A187:A199"/>
    <mergeCell ref="I200:K200"/>
    <mergeCell ref="A201:A213"/>
    <mergeCell ref="I214:K214"/>
    <mergeCell ref="A1:M1"/>
    <mergeCell ref="M61:M72"/>
    <mergeCell ref="A117:A129"/>
    <mergeCell ref="A89:A101"/>
    <mergeCell ref="I102:K102"/>
    <mergeCell ref="A61:A73"/>
    <mergeCell ref="I74:K74"/>
    <mergeCell ref="M75:M86"/>
    <mergeCell ref="M89:M100"/>
    <mergeCell ref="A75:A87"/>
    <mergeCell ref="I88:K88"/>
    <mergeCell ref="A5:A17"/>
    <mergeCell ref="M5:M16"/>
    <mergeCell ref="I18:K18"/>
    <mergeCell ref="I60:K60"/>
    <mergeCell ref="I32:K32"/>
    <mergeCell ref="M103:M114"/>
    <mergeCell ref="I116:K116"/>
    <mergeCell ref="A103:A115"/>
    <mergeCell ref="A3:A4"/>
    <mergeCell ref="B3:B4"/>
    <mergeCell ref="C3:C4"/>
    <mergeCell ref="D3:E3"/>
    <mergeCell ref="F3:G3"/>
    <mergeCell ref="H3:I3"/>
    <mergeCell ref="J3:J4"/>
    <mergeCell ref="K3:K4"/>
    <mergeCell ref="L3:L4"/>
    <mergeCell ref="M3:M4"/>
    <mergeCell ref="A33:A45"/>
    <mergeCell ref="I46:K46"/>
    <mergeCell ref="M19:M30"/>
    <mergeCell ref="B2:F2"/>
    <mergeCell ref="A173:A185"/>
    <mergeCell ref="I186:K186"/>
    <mergeCell ref="A159:A171"/>
    <mergeCell ref="I172:K172"/>
    <mergeCell ref="A145:A157"/>
    <mergeCell ref="I158:K158"/>
    <mergeCell ref="I130:K130"/>
    <mergeCell ref="A131:A143"/>
    <mergeCell ref="I144:K144"/>
    <mergeCell ref="J2:M2"/>
    <mergeCell ref="M47:M54"/>
    <mergeCell ref="A19:A31"/>
    <mergeCell ref="A47:A59"/>
    <mergeCell ref="M55:M58"/>
    <mergeCell ref="M33:M44"/>
  </mergeCells>
  <phoneticPr fontId="1" type="noConversion"/>
  <printOptions horizontalCentered="1"/>
  <pageMargins left="0.43307086614173229" right="0.35433070866141736" top="1.1417322834645669" bottom="1.1417322834645669" header="0.31496062992125984" footer="0.31496062992125984"/>
  <pageSetup paperSize="9" fitToHeight="3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0038A-32BC-49A0-9D6A-AA88B5581416}">
  <dimension ref="A1:T24"/>
  <sheetViews>
    <sheetView tabSelected="1" workbookViewId="0">
      <selection activeCell="G20" sqref="G20"/>
    </sheetView>
  </sheetViews>
  <sheetFormatPr defaultColWidth="0" defaultRowHeight="13.2" x14ac:dyDescent="0.25"/>
  <cols>
    <col min="1" max="1" width="4.88671875" customWidth="1"/>
    <col min="2" max="2" width="10.21875" customWidth="1"/>
    <col min="3" max="4" width="8.88671875" customWidth="1"/>
    <col min="5" max="5" width="11.33203125" customWidth="1"/>
    <col min="6" max="6" width="8.88671875" customWidth="1"/>
    <col min="7" max="7" width="11.6640625" customWidth="1"/>
    <col min="8" max="14" width="8.88671875" customWidth="1"/>
    <col min="15" max="20" width="0" hidden="1" customWidth="1"/>
    <col min="21" max="16384" width="8.88671875" hidden="1"/>
  </cols>
  <sheetData>
    <row r="1" spans="1:13" ht="17.399999999999999" x14ac:dyDescent="0.3">
      <c r="A1" s="45" t="s">
        <v>52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3" spans="1:13" ht="29.4" customHeight="1" x14ac:dyDescent="0.25">
      <c r="A3" s="37" t="s">
        <v>16</v>
      </c>
      <c r="B3" s="42" t="s">
        <v>17</v>
      </c>
      <c r="C3" s="42" t="s">
        <v>18</v>
      </c>
      <c r="D3" s="43" t="s">
        <v>19</v>
      </c>
      <c r="E3" s="43"/>
      <c r="F3" s="42" t="s">
        <v>20</v>
      </c>
      <c r="G3" s="42"/>
      <c r="H3" s="43" t="s">
        <v>21</v>
      </c>
      <c r="I3" s="43"/>
      <c r="J3" s="42" t="s">
        <v>22</v>
      </c>
      <c r="K3" s="42" t="s">
        <v>23</v>
      </c>
      <c r="L3" s="42" t="s">
        <v>24</v>
      </c>
      <c r="M3" s="44" t="s">
        <v>43</v>
      </c>
    </row>
    <row r="4" spans="1:13" ht="42" customHeight="1" x14ac:dyDescent="0.25">
      <c r="A4" s="37"/>
      <c r="B4" s="42"/>
      <c r="C4" s="42"/>
      <c r="D4" s="1" t="s">
        <v>1</v>
      </c>
      <c r="E4" s="2" t="s">
        <v>25</v>
      </c>
      <c r="F4" s="1" t="s">
        <v>1</v>
      </c>
      <c r="G4" s="2" t="s">
        <v>25</v>
      </c>
      <c r="H4" s="1" t="s">
        <v>1</v>
      </c>
      <c r="I4" s="2" t="s">
        <v>26</v>
      </c>
      <c r="J4" s="42"/>
      <c r="K4" s="42"/>
      <c r="L4" s="42"/>
      <c r="M4" s="42"/>
    </row>
    <row r="5" spans="1:13" ht="13.2" customHeight="1" x14ac:dyDescent="0.25">
      <c r="A5" s="48" t="s">
        <v>56</v>
      </c>
      <c r="B5" s="3" t="s">
        <v>4</v>
      </c>
      <c r="C5" s="23">
        <v>0</v>
      </c>
      <c r="D5" s="18"/>
      <c r="E5" s="3"/>
      <c r="F5" s="18"/>
      <c r="G5" s="3"/>
      <c r="H5" s="18"/>
      <c r="I5" s="5"/>
      <c r="J5" s="6">
        <f>IF(D5&gt;=0,D5+C5,0)-H5</f>
        <v>0</v>
      </c>
      <c r="K5" s="6">
        <f>J5*M5%/12</f>
        <v>0</v>
      </c>
      <c r="L5" s="6">
        <f>IF(F5&gt;=0,F5+J5,0)</f>
        <v>0</v>
      </c>
      <c r="M5" s="29">
        <v>7.1</v>
      </c>
    </row>
    <row r="6" spans="1:13" x14ac:dyDescent="0.25">
      <c r="A6" s="49"/>
      <c r="B6" s="3" t="s">
        <v>2</v>
      </c>
      <c r="C6" s="7">
        <f>L5</f>
        <v>0</v>
      </c>
      <c r="D6" s="18"/>
      <c r="E6" s="3"/>
      <c r="F6" s="18">
        <f>F5</f>
        <v>0</v>
      </c>
      <c r="G6" s="3"/>
      <c r="H6" s="18"/>
      <c r="I6" s="5"/>
      <c r="J6" s="6">
        <f t="shared" ref="J6:J16" si="0">IF(D6&gt;=0,D6+C6,0)-H6</f>
        <v>0</v>
      </c>
      <c r="K6" s="6">
        <f t="shared" ref="K6:K16" si="1">J6*M6%/12</f>
        <v>0</v>
      </c>
      <c r="L6" s="6">
        <f t="shared" ref="L6:L16" si="2">IF(F6&gt;=0,F6+J6,0)</f>
        <v>0</v>
      </c>
      <c r="M6" s="30">
        <f>M5</f>
        <v>7.1</v>
      </c>
    </row>
    <row r="7" spans="1:13" x14ac:dyDescent="0.25">
      <c r="A7" s="49"/>
      <c r="B7" s="3" t="s">
        <v>5</v>
      </c>
      <c r="C7" s="7">
        <f t="shared" ref="C7:C12" si="3">L6</f>
        <v>0</v>
      </c>
      <c r="D7" s="18"/>
      <c r="E7" s="3"/>
      <c r="F7" s="18">
        <f t="shared" ref="F7:F16" si="4">F6</f>
        <v>0</v>
      </c>
      <c r="G7" s="3"/>
      <c r="H7" s="18"/>
      <c r="I7" s="5"/>
      <c r="J7" s="6">
        <f t="shared" si="0"/>
        <v>0</v>
      </c>
      <c r="K7" s="6">
        <f t="shared" si="1"/>
        <v>0</v>
      </c>
      <c r="L7" s="6">
        <f t="shared" si="2"/>
        <v>0</v>
      </c>
      <c r="M7" s="30">
        <f t="shared" ref="M7:M16" si="5">M6</f>
        <v>7.1</v>
      </c>
    </row>
    <row r="8" spans="1:13" x14ac:dyDescent="0.25">
      <c r="A8" s="49"/>
      <c r="B8" s="3" t="s">
        <v>6</v>
      </c>
      <c r="C8" s="7">
        <f t="shared" si="3"/>
        <v>0</v>
      </c>
      <c r="D8" s="18"/>
      <c r="E8" s="3"/>
      <c r="F8" s="18">
        <f t="shared" si="4"/>
        <v>0</v>
      </c>
      <c r="G8" s="3"/>
      <c r="H8" s="18"/>
      <c r="I8" s="5"/>
      <c r="J8" s="6">
        <f t="shared" si="0"/>
        <v>0</v>
      </c>
      <c r="K8" s="6">
        <f t="shared" si="1"/>
        <v>0</v>
      </c>
      <c r="L8" s="6">
        <f t="shared" si="2"/>
        <v>0</v>
      </c>
      <c r="M8" s="30">
        <f t="shared" si="5"/>
        <v>7.1</v>
      </c>
    </row>
    <row r="9" spans="1:13" x14ac:dyDescent="0.25">
      <c r="A9" s="49"/>
      <c r="B9" s="3" t="s">
        <v>7</v>
      </c>
      <c r="C9" s="7">
        <f t="shared" si="3"/>
        <v>0</v>
      </c>
      <c r="D9" s="18"/>
      <c r="E9" s="3"/>
      <c r="F9" s="18">
        <f t="shared" si="4"/>
        <v>0</v>
      </c>
      <c r="G9" s="3"/>
      <c r="H9" s="18"/>
      <c r="I9" s="5"/>
      <c r="J9" s="6">
        <f t="shared" si="0"/>
        <v>0</v>
      </c>
      <c r="K9" s="6">
        <f t="shared" si="1"/>
        <v>0</v>
      </c>
      <c r="L9" s="6">
        <f t="shared" si="2"/>
        <v>0</v>
      </c>
      <c r="M9" s="30">
        <f t="shared" si="5"/>
        <v>7.1</v>
      </c>
    </row>
    <row r="10" spans="1:13" x14ac:dyDescent="0.25">
      <c r="A10" s="49"/>
      <c r="B10" s="3" t="s">
        <v>8</v>
      </c>
      <c r="C10" s="7">
        <f t="shared" si="3"/>
        <v>0</v>
      </c>
      <c r="D10" s="18"/>
      <c r="E10" s="3"/>
      <c r="F10" s="18">
        <f t="shared" si="4"/>
        <v>0</v>
      </c>
      <c r="G10" s="3"/>
      <c r="H10" s="18"/>
      <c r="I10" s="5"/>
      <c r="J10" s="6">
        <f t="shared" si="0"/>
        <v>0</v>
      </c>
      <c r="K10" s="6">
        <f t="shared" si="1"/>
        <v>0</v>
      </c>
      <c r="L10" s="6">
        <f t="shared" si="2"/>
        <v>0</v>
      </c>
      <c r="M10" s="30">
        <f t="shared" si="5"/>
        <v>7.1</v>
      </c>
    </row>
    <row r="11" spans="1:13" x14ac:dyDescent="0.25">
      <c r="A11" s="49"/>
      <c r="B11" s="3" t="s">
        <v>9</v>
      </c>
      <c r="C11" s="7">
        <f t="shared" si="3"/>
        <v>0</v>
      </c>
      <c r="D11" s="18"/>
      <c r="E11" s="3"/>
      <c r="F11" s="18">
        <f t="shared" si="4"/>
        <v>0</v>
      </c>
      <c r="G11" s="3"/>
      <c r="H11" s="18"/>
      <c r="I11" s="5"/>
      <c r="J11" s="6">
        <f t="shared" si="0"/>
        <v>0</v>
      </c>
      <c r="K11" s="6">
        <f t="shared" si="1"/>
        <v>0</v>
      </c>
      <c r="L11" s="6">
        <f t="shared" si="2"/>
        <v>0</v>
      </c>
      <c r="M11" s="30">
        <f t="shared" si="5"/>
        <v>7.1</v>
      </c>
    </row>
    <row r="12" spans="1:13" x14ac:dyDescent="0.25">
      <c r="A12" s="49"/>
      <c r="B12" s="3" t="s">
        <v>10</v>
      </c>
      <c r="C12" s="7">
        <f t="shared" si="3"/>
        <v>0</v>
      </c>
      <c r="D12" s="18"/>
      <c r="E12" s="3"/>
      <c r="F12" s="18">
        <f t="shared" si="4"/>
        <v>0</v>
      </c>
      <c r="G12" s="3"/>
      <c r="H12" s="18"/>
      <c r="I12" s="5"/>
      <c r="J12" s="6">
        <f t="shared" si="0"/>
        <v>0</v>
      </c>
      <c r="K12" s="6">
        <f t="shared" si="1"/>
        <v>0</v>
      </c>
      <c r="L12" s="6">
        <f t="shared" si="2"/>
        <v>0</v>
      </c>
      <c r="M12" s="30">
        <f t="shared" si="5"/>
        <v>7.1</v>
      </c>
    </row>
    <row r="13" spans="1:13" x14ac:dyDescent="0.25">
      <c r="A13" s="49"/>
      <c r="B13" s="3" t="s">
        <v>11</v>
      </c>
      <c r="C13" s="7">
        <f>L12</f>
        <v>0</v>
      </c>
      <c r="D13" s="18"/>
      <c r="E13" s="3"/>
      <c r="F13" s="18">
        <f t="shared" si="4"/>
        <v>0</v>
      </c>
      <c r="G13" s="3"/>
      <c r="H13" s="18"/>
      <c r="I13" s="5"/>
      <c r="J13" s="6">
        <f t="shared" si="0"/>
        <v>0</v>
      </c>
      <c r="K13" s="6">
        <f t="shared" si="1"/>
        <v>0</v>
      </c>
      <c r="L13" s="6">
        <f t="shared" si="2"/>
        <v>0</v>
      </c>
      <c r="M13" s="30">
        <f t="shared" si="5"/>
        <v>7.1</v>
      </c>
    </row>
    <row r="14" spans="1:13" x14ac:dyDescent="0.25">
      <c r="A14" s="49"/>
      <c r="B14" s="3" t="s">
        <v>12</v>
      </c>
      <c r="C14" s="7">
        <f>L13</f>
        <v>0</v>
      </c>
      <c r="D14" s="18"/>
      <c r="E14" s="3"/>
      <c r="F14" s="18">
        <f t="shared" si="4"/>
        <v>0</v>
      </c>
      <c r="G14" s="3"/>
      <c r="H14" s="18"/>
      <c r="I14" s="5"/>
      <c r="J14" s="6">
        <f t="shared" si="0"/>
        <v>0</v>
      </c>
      <c r="K14" s="6">
        <f t="shared" si="1"/>
        <v>0</v>
      </c>
      <c r="L14" s="6">
        <f t="shared" si="2"/>
        <v>0</v>
      </c>
      <c r="M14" s="30">
        <f t="shared" si="5"/>
        <v>7.1</v>
      </c>
    </row>
    <row r="15" spans="1:13" x14ac:dyDescent="0.25">
      <c r="A15" s="49"/>
      <c r="B15" s="3" t="s">
        <v>13</v>
      </c>
      <c r="C15" s="7">
        <f>L14</f>
        <v>0</v>
      </c>
      <c r="D15" s="18"/>
      <c r="E15" s="3"/>
      <c r="F15" s="18">
        <f t="shared" si="4"/>
        <v>0</v>
      </c>
      <c r="G15" s="3"/>
      <c r="H15" s="18"/>
      <c r="I15" s="5"/>
      <c r="J15" s="6">
        <f t="shared" si="0"/>
        <v>0</v>
      </c>
      <c r="K15" s="6">
        <f t="shared" si="1"/>
        <v>0</v>
      </c>
      <c r="L15" s="6">
        <f t="shared" si="2"/>
        <v>0</v>
      </c>
      <c r="M15" s="30">
        <f t="shared" si="5"/>
        <v>7.1</v>
      </c>
    </row>
    <row r="16" spans="1:13" x14ac:dyDescent="0.25">
      <c r="A16" s="49"/>
      <c r="B16" s="3" t="s">
        <v>3</v>
      </c>
      <c r="C16" s="7">
        <f>L15</f>
        <v>0</v>
      </c>
      <c r="D16" s="18"/>
      <c r="E16" s="3"/>
      <c r="F16" s="18">
        <f t="shared" si="4"/>
        <v>0</v>
      </c>
      <c r="G16" s="3"/>
      <c r="H16" s="18"/>
      <c r="I16" s="5"/>
      <c r="J16" s="6">
        <f t="shared" si="0"/>
        <v>0</v>
      </c>
      <c r="K16" s="6">
        <f t="shared" si="1"/>
        <v>0</v>
      </c>
      <c r="L16" s="6">
        <f t="shared" si="2"/>
        <v>0</v>
      </c>
      <c r="M16" s="30">
        <f t="shared" si="5"/>
        <v>7.1</v>
      </c>
    </row>
    <row r="17" spans="1:13" x14ac:dyDescent="0.25">
      <c r="A17" s="50"/>
      <c r="B17" s="8" t="s">
        <v>0</v>
      </c>
      <c r="C17" s="9">
        <f>SUM(C5:C16)</f>
        <v>0</v>
      </c>
      <c r="D17" s="10">
        <f>SUM(D5:D16)</f>
        <v>0</v>
      </c>
      <c r="E17" s="10"/>
      <c r="F17" s="10">
        <f>SUM(F5:F16)</f>
        <v>0</v>
      </c>
      <c r="G17" s="10"/>
      <c r="H17" s="10">
        <f>SUM(H5:H16)</f>
        <v>0</v>
      </c>
      <c r="I17" s="11"/>
      <c r="J17" s="12">
        <f>ROUND(SUM(J5:J16),0)</f>
        <v>0</v>
      </c>
      <c r="K17" s="13">
        <f>ROUND(SUM(K5:K16),0)</f>
        <v>0</v>
      </c>
      <c r="L17" s="12">
        <f>ROUND(SUM(L5:L16),0)</f>
        <v>0</v>
      </c>
      <c r="M17" s="5"/>
    </row>
    <row r="20" spans="1:13" x14ac:dyDescent="0.25">
      <c r="B20" s="47" t="s">
        <v>48</v>
      </c>
      <c r="C20" s="47"/>
      <c r="D20" s="47"/>
      <c r="E20" s="47"/>
      <c r="F20" s="26">
        <f>C5</f>
        <v>0</v>
      </c>
      <c r="H20" s="46" t="s">
        <v>55</v>
      </c>
      <c r="I20" s="46"/>
      <c r="J20" s="46"/>
      <c r="K20" s="46"/>
      <c r="L20" s="46"/>
      <c r="M20" s="46"/>
    </row>
    <row r="21" spans="1:13" x14ac:dyDescent="0.25">
      <c r="B21" s="47" t="s">
        <v>49</v>
      </c>
      <c r="C21" s="47"/>
      <c r="D21" s="47"/>
      <c r="E21" s="47"/>
      <c r="F21" s="24">
        <f>D17+F17</f>
        <v>0</v>
      </c>
      <c r="H21" s="54" t="s">
        <v>54</v>
      </c>
      <c r="I21" s="54"/>
      <c r="J21" s="54"/>
      <c r="K21" s="54"/>
      <c r="L21" s="54"/>
      <c r="M21" s="54"/>
    </row>
    <row r="22" spans="1:13" x14ac:dyDescent="0.25">
      <c r="B22" s="47" t="s">
        <v>50</v>
      </c>
      <c r="C22" s="47"/>
      <c r="D22" s="47"/>
      <c r="E22" s="47"/>
      <c r="F22" s="25">
        <f>K17</f>
        <v>0</v>
      </c>
      <c r="H22" s="28"/>
      <c r="I22" s="34">
        <f>J17</f>
        <v>0</v>
      </c>
      <c r="J22" s="35">
        <f>M16</f>
        <v>7.1</v>
      </c>
      <c r="K22" s="35">
        <v>12</v>
      </c>
      <c r="L22" s="32">
        <v>100</v>
      </c>
      <c r="M22" s="32"/>
    </row>
    <row r="23" spans="1:13" x14ac:dyDescent="0.25">
      <c r="B23" s="51" t="s">
        <v>53</v>
      </c>
      <c r="C23" s="52"/>
      <c r="D23" s="52"/>
      <c r="E23" s="53"/>
      <c r="F23" s="31">
        <f>H17</f>
        <v>0</v>
      </c>
      <c r="H23" s="33"/>
      <c r="I23" s="55">
        <f>I22*J22</f>
        <v>0</v>
      </c>
      <c r="J23" s="55"/>
      <c r="K23" s="56">
        <v>1200</v>
      </c>
      <c r="L23" s="57"/>
      <c r="M23" s="32"/>
    </row>
    <row r="24" spans="1:13" x14ac:dyDescent="0.25">
      <c r="B24" s="47" t="s">
        <v>51</v>
      </c>
      <c r="C24" s="47"/>
      <c r="D24" s="47"/>
      <c r="E24" s="47"/>
      <c r="F24" s="27">
        <f>SUM(F20:F22)-F23</f>
        <v>0</v>
      </c>
      <c r="H24" s="3"/>
      <c r="I24" s="58">
        <f>I23/K23</f>
        <v>0</v>
      </c>
      <c r="J24" s="58"/>
      <c r="K24" s="58"/>
      <c r="L24" s="58"/>
      <c r="M24" s="3"/>
    </row>
  </sheetData>
  <sheetProtection algorithmName="SHA-512" hashValue="9Vqu+/YgdKiUjzNYXlIqt2bXyKhxlGWH17eB86cydWabULabqOBm9EdymAaghFDqwMNqPOpy2xBuEwFi5HD8Gw==" saltValue="CQ1RkVQNjo7H6s7HjYx8mQ==" spinCount="100000" sheet="1" objects="1" scenarios="1"/>
  <mergeCells count="22">
    <mergeCell ref="B24:E24"/>
    <mergeCell ref="K3:K4"/>
    <mergeCell ref="L3:L4"/>
    <mergeCell ref="H3:I3"/>
    <mergeCell ref="M3:M4"/>
    <mergeCell ref="B3:B4"/>
    <mergeCell ref="C3:C4"/>
    <mergeCell ref="D3:E3"/>
    <mergeCell ref="F3:G3"/>
    <mergeCell ref="J3:J4"/>
    <mergeCell ref="B23:E23"/>
    <mergeCell ref="H21:M21"/>
    <mergeCell ref="I23:J23"/>
    <mergeCell ref="K23:L23"/>
    <mergeCell ref="I24:L24"/>
    <mergeCell ref="H20:M20"/>
    <mergeCell ref="A1:M1"/>
    <mergeCell ref="B20:E20"/>
    <mergeCell ref="B21:E21"/>
    <mergeCell ref="B22:E22"/>
    <mergeCell ref="A5:A17"/>
    <mergeCell ref="A3:A4"/>
  </mergeCells>
  <pageMargins left="0.7" right="0.7" top="0.75" bottom="0.75" header="0.3" footer="0.3"/>
  <pageSetup paperSize="9" orientation="landscape" verticalDpi="0" r:id="rId1"/>
  <ignoredErrors>
    <ignoredError sqref="M6:M16 I22:J2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PF_CAL_Since_08-09</vt:lpstr>
      <vt:lpstr>Yearly</vt:lpstr>
      <vt:lpstr>'PF_CAL_Since_08-09'!Print_Titles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RANJAN MANDAL</dc:creator>
  <cp:lastModifiedBy>RANJAN</cp:lastModifiedBy>
  <cp:lastPrinted>2021-12-06T16:44:56Z</cp:lastPrinted>
  <dcterms:created xsi:type="dcterms:W3CDTF">2010-06-18T01:39:12Z</dcterms:created>
  <dcterms:modified xsi:type="dcterms:W3CDTF">2023-02-03T13:35:50Z</dcterms:modified>
</cp:coreProperties>
</file>