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84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7" i="1"/>
  <c r="F8"/>
  <c r="F7"/>
  <c r="H6"/>
  <c r="G6"/>
  <c r="G7"/>
  <c r="H7" s="1"/>
  <c r="D8" s="1"/>
  <c r="G8" s="1"/>
  <c r="H8" s="1"/>
  <c r="H5"/>
  <c r="C2"/>
  <c r="D2" s="1"/>
  <c r="D9" l="1"/>
  <c r="F9" s="1"/>
  <c r="F2"/>
  <c r="G2" s="1"/>
  <c r="H2" s="1"/>
  <c r="D3" s="1"/>
  <c r="G9" l="1"/>
  <c r="H9" s="1"/>
  <c r="D10" s="1"/>
  <c r="F10" s="1"/>
  <c r="F3"/>
  <c r="G3" s="1"/>
  <c r="H3" s="1"/>
  <c r="D4" s="1"/>
  <c r="G10" l="1"/>
  <c r="H10" s="1"/>
  <c r="D11" s="1"/>
  <c r="F11" s="1"/>
  <c r="F4"/>
  <c r="G4" s="1"/>
  <c r="H4" s="1"/>
  <c r="D5" s="1"/>
  <c r="G11" l="1"/>
  <c r="H11" s="1"/>
  <c r="D12" s="1"/>
  <c r="F12" s="1"/>
  <c r="F5"/>
  <c r="G12" l="1"/>
  <c r="H12" s="1"/>
  <c r="D13" s="1"/>
  <c r="F13" s="1"/>
  <c r="J2"/>
  <c r="G5"/>
  <c r="D6" s="1"/>
  <c r="F6" s="1"/>
  <c r="G13" l="1"/>
  <c r="H13" s="1"/>
  <c r="J4"/>
  <c r="J3"/>
  <c r="J6" s="1"/>
</calcChain>
</file>

<file path=xl/sharedStrings.xml><?xml version="1.0" encoding="utf-8"?>
<sst xmlns="http://schemas.openxmlformats.org/spreadsheetml/2006/main" count="25" uniqueCount="25">
  <si>
    <t>Old Basic</t>
  </si>
  <si>
    <t>X1.86</t>
  </si>
  <si>
    <t>Rev'd Pay</t>
  </si>
  <si>
    <t>Gr. Pay</t>
  </si>
  <si>
    <t>Effic.Bas</t>
  </si>
  <si>
    <t>Increm</t>
  </si>
  <si>
    <t>Pay On</t>
  </si>
  <si>
    <t>01.04.09</t>
  </si>
  <si>
    <t>01.01.06</t>
  </si>
  <si>
    <t>Basic</t>
  </si>
  <si>
    <t>01.07.06</t>
  </si>
  <si>
    <t>D.A</t>
  </si>
  <si>
    <t>01.07.07</t>
  </si>
  <si>
    <t>H.R.A.</t>
  </si>
  <si>
    <t>01.07.08</t>
  </si>
  <si>
    <t>M.A.</t>
  </si>
  <si>
    <t>01.07.09</t>
  </si>
  <si>
    <t>Gross Pay</t>
  </si>
  <si>
    <t>01.07.10</t>
  </si>
  <si>
    <t>01.07.11</t>
  </si>
  <si>
    <t>01.07.12</t>
  </si>
  <si>
    <t>01.07.13</t>
  </si>
  <si>
    <t>01.07.14</t>
  </si>
  <si>
    <t>01.07.15</t>
  </si>
  <si>
    <t>01.07.16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</si>
</sst>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0"/>
      <color indexed="14"/>
      <name val="Arial"/>
      <family val="2"/>
    </font>
    <font>
      <b/>
      <sz val="10"/>
      <name val="Arial"/>
      <family val="2"/>
    </font>
    <font>
      <b/>
      <sz val="10"/>
      <color indexed="53"/>
      <name val="Arial"/>
      <family val="2"/>
    </font>
    <font>
      <b/>
      <sz val="10"/>
      <color indexed="12"/>
      <name val="Arial"/>
    </font>
    <font>
      <b/>
      <sz val="10"/>
      <color indexed="10"/>
      <name val="Arial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6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/>
  </sheetViews>
  <sheetFormatPr defaultRowHeight="15"/>
  <cols>
    <col min="4" max="4" width="11" customWidth="1"/>
    <col min="9" max="9" width="12.140625" customWidth="1"/>
  </cols>
  <sheetData>
    <row r="1" spans="1:10">
      <c r="B1" s="1" t="s">
        <v>0</v>
      </c>
      <c r="C1" s="2" t="s">
        <v>1</v>
      </c>
      <c r="D1" s="1" t="s">
        <v>2</v>
      </c>
      <c r="E1" s="1" t="s">
        <v>3</v>
      </c>
      <c r="F1" s="1" t="s">
        <v>4</v>
      </c>
      <c r="G1" s="1"/>
      <c r="H1" s="1" t="s">
        <v>5</v>
      </c>
      <c r="I1" t="s">
        <v>6</v>
      </c>
      <c r="J1" s="3" t="s">
        <v>7</v>
      </c>
    </row>
    <row r="2" spans="1:10">
      <c r="A2" s="4" t="s">
        <v>8</v>
      </c>
      <c r="B2" s="5">
        <v>5900</v>
      </c>
      <c r="C2">
        <f>B2*1.86</f>
        <v>10974</v>
      </c>
      <c r="D2">
        <f>IF(MOD(C2,10) &gt; 0, C2 - MOD(C2,10) + 10, C2)</f>
        <v>10980</v>
      </c>
      <c r="E2" s="5">
        <v>4700</v>
      </c>
      <c r="F2" s="6">
        <f>D2+E2</f>
        <v>15680</v>
      </c>
      <c r="G2">
        <f>F2*3%</f>
        <v>470.4</v>
      </c>
      <c r="H2">
        <f>IF(MOD(G2,10)&gt;1,G2-MOD(G2,10)+10,INT(G2))</f>
        <v>470</v>
      </c>
      <c r="I2" s="4" t="s">
        <v>9</v>
      </c>
      <c r="J2">
        <f>F5</f>
        <v>17140</v>
      </c>
    </row>
    <row r="3" spans="1:10">
      <c r="A3" s="4" t="s">
        <v>10</v>
      </c>
      <c r="D3">
        <f>D2+H2</f>
        <v>11450</v>
      </c>
      <c r="F3" s="6">
        <f>D3+E2</f>
        <v>16150</v>
      </c>
      <c r="G3">
        <f>F3*3%</f>
        <v>484.5</v>
      </c>
      <c r="H3">
        <f>IF(MOD(G3,10)&gt;1,G3-MOD(G3,10)+10,INT(G3))</f>
        <v>490</v>
      </c>
      <c r="I3" s="4" t="s">
        <v>11</v>
      </c>
      <c r="J3">
        <f>ROUNDDOWN(J2*16%,0)</f>
        <v>2742</v>
      </c>
    </row>
    <row r="4" spans="1:10">
      <c r="A4" s="4" t="s">
        <v>12</v>
      </c>
      <c r="D4">
        <f>D3+H3</f>
        <v>11940</v>
      </c>
      <c r="F4" s="6">
        <f>D4+E2</f>
        <v>16640</v>
      </c>
      <c r="G4">
        <f>F4*3%</f>
        <v>499.2</v>
      </c>
      <c r="H4">
        <f>IF(MOD(G4,10)&gt;1,G4-MOD(G4,10)+10,INT(G4))</f>
        <v>500</v>
      </c>
      <c r="I4" s="4" t="s">
        <v>13</v>
      </c>
      <c r="J4">
        <f>ROUNDUP(J2*15%,0)</f>
        <v>2571</v>
      </c>
    </row>
    <row r="5" spans="1:10">
      <c r="A5" s="4" t="s">
        <v>14</v>
      </c>
      <c r="D5">
        <f>D4+H4</f>
        <v>12440</v>
      </c>
      <c r="F5" s="7">
        <f>D5+E2</f>
        <v>17140</v>
      </c>
      <c r="G5">
        <f>F5*3%</f>
        <v>514.19999999999993</v>
      </c>
      <c r="H5">
        <f>IF(MOD(G5,10)&gt;1,G5-MOD(G5,10)+10,INT(G5))</f>
        <v>520</v>
      </c>
      <c r="I5" s="4" t="s">
        <v>15</v>
      </c>
      <c r="J5">
        <v>300</v>
      </c>
    </row>
    <row r="6" spans="1:10">
      <c r="A6" s="4" t="s">
        <v>16</v>
      </c>
      <c r="D6">
        <f>D5+H5</f>
        <v>12960</v>
      </c>
      <c r="F6" s="6">
        <f>D6+E2</f>
        <v>17660</v>
      </c>
      <c r="G6">
        <f t="shared" ref="G6:G14" si="0">F6*3%</f>
        <v>529.79999999999995</v>
      </c>
      <c r="H6">
        <f>IF(MOD(G6,10)&gt;1,G6-MOD(G6,10)+10,INT(G6))</f>
        <v>530</v>
      </c>
      <c r="I6" s="4" t="s">
        <v>17</v>
      </c>
      <c r="J6" s="8">
        <f>SUM(J2:J5)</f>
        <v>22753</v>
      </c>
    </row>
    <row r="7" spans="1:10">
      <c r="A7" s="4" t="s">
        <v>18</v>
      </c>
      <c r="D7">
        <f>D6+H6</f>
        <v>13490</v>
      </c>
      <c r="F7" s="6">
        <f>D7+E$2</f>
        <v>18190</v>
      </c>
      <c r="G7">
        <f t="shared" si="0"/>
        <v>545.69999999999993</v>
      </c>
      <c r="H7">
        <f t="shared" ref="H6:H14" si="1">IF(MOD(G7,10)&gt;1,G7-MOD(G7,10)+10,INT(G7))</f>
        <v>550</v>
      </c>
    </row>
    <row r="8" spans="1:10">
      <c r="A8" s="4" t="s">
        <v>19</v>
      </c>
      <c r="D8">
        <f t="shared" ref="D8:D14" si="2">D7+H7</f>
        <v>14040</v>
      </c>
      <c r="F8" s="6">
        <f t="shared" ref="F8:F14" si="3">D8+E$2</f>
        <v>18740</v>
      </c>
      <c r="G8">
        <f t="shared" si="0"/>
        <v>562.19999999999993</v>
      </c>
      <c r="H8">
        <f t="shared" si="1"/>
        <v>570</v>
      </c>
    </row>
    <row r="9" spans="1:10">
      <c r="A9" s="4" t="s">
        <v>20</v>
      </c>
      <c r="D9">
        <f t="shared" si="2"/>
        <v>14610</v>
      </c>
      <c r="F9" s="6">
        <f t="shared" si="3"/>
        <v>19310</v>
      </c>
      <c r="G9">
        <f t="shared" si="0"/>
        <v>579.29999999999995</v>
      </c>
      <c r="H9">
        <f t="shared" si="1"/>
        <v>580</v>
      </c>
    </row>
    <row r="10" spans="1:10">
      <c r="A10" s="4" t="s">
        <v>21</v>
      </c>
      <c r="D10">
        <f t="shared" si="2"/>
        <v>15190</v>
      </c>
      <c r="F10" s="6">
        <f t="shared" si="3"/>
        <v>19890</v>
      </c>
      <c r="G10">
        <f t="shared" si="0"/>
        <v>596.69999999999993</v>
      </c>
      <c r="H10">
        <f t="shared" si="1"/>
        <v>600</v>
      </c>
    </row>
    <row r="11" spans="1:10">
      <c r="A11" s="4" t="s">
        <v>22</v>
      </c>
      <c r="D11">
        <f t="shared" si="2"/>
        <v>15790</v>
      </c>
      <c r="F11" s="6">
        <f t="shared" si="3"/>
        <v>20490</v>
      </c>
      <c r="G11">
        <f t="shared" si="0"/>
        <v>614.69999999999993</v>
      </c>
      <c r="H11">
        <f t="shared" si="1"/>
        <v>620</v>
      </c>
    </row>
    <row r="12" spans="1:10">
      <c r="A12" s="4" t="s">
        <v>23</v>
      </c>
      <c r="D12">
        <f t="shared" si="2"/>
        <v>16410</v>
      </c>
      <c r="F12" s="6">
        <f t="shared" si="3"/>
        <v>21110</v>
      </c>
      <c r="G12">
        <f t="shared" si="0"/>
        <v>633.29999999999995</v>
      </c>
      <c r="H12">
        <f t="shared" si="1"/>
        <v>640</v>
      </c>
    </row>
    <row r="13" spans="1:10">
      <c r="A13" s="4" t="s">
        <v>24</v>
      </c>
      <c r="D13">
        <f t="shared" si="2"/>
        <v>17050</v>
      </c>
      <c r="F13" s="6">
        <f t="shared" si="3"/>
        <v>21750</v>
      </c>
      <c r="G13">
        <f t="shared" si="0"/>
        <v>652.5</v>
      </c>
      <c r="H13">
        <f t="shared" si="1"/>
        <v>660</v>
      </c>
    </row>
    <row r="14" spans="1:10">
      <c r="A14" s="4"/>
      <c r="F14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</dc:creator>
  <cp:lastModifiedBy>RANJAN</cp:lastModifiedBy>
  <dcterms:created xsi:type="dcterms:W3CDTF">2014-10-30T15:56:49Z</dcterms:created>
  <dcterms:modified xsi:type="dcterms:W3CDTF">2014-10-30T16:00:55Z</dcterms:modified>
</cp:coreProperties>
</file>