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5ACB1344-FDD0-4728-9A41-9E33E72DF921}" xr6:coauthVersionLast="47" xr6:coauthVersionMax="47" xr10:uidLastSave="{00000000-0000-0000-0000-000000000000}"/>
  <bookViews>
    <workbookView xWindow="-108" yWindow="-108" windowWidth="23256" windowHeight="12576" xr2:uid="{6CC90661-A7C6-479A-B6C1-CF5505837584}"/>
  </bookViews>
  <sheets>
    <sheet name="MSC GT SCO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D5" i="1"/>
  <c r="D8" i="1"/>
  <c r="D9" i="1"/>
  <c r="D3" i="1"/>
  <c r="D4" i="1" s="1"/>
  <c r="D10" i="1" l="1"/>
</calcChain>
</file>

<file path=xl/sharedStrings.xml><?xml version="1.0" encoding="utf-8"?>
<sst xmlns="http://schemas.openxmlformats.org/spreadsheetml/2006/main" count="39" uniqueCount="30">
  <si>
    <t>GENDER</t>
  </si>
  <si>
    <t>DATE OF FIRST JOINING</t>
  </si>
  <si>
    <t>DATE OF JOINING IN CURRENT MADRASAH</t>
  </si>
  <si>
    <t>DISTANCE OF PRESENT MADRASAH TO PERMANENT RESIDENCE</t>
  </si>
  <si>
    <t>MARITAL STATUS</t>
  </si>
  <si>
    <t>DISTANCE OF CURRENT MADRASAH TO SPOUSE WORKING PLACE</t>
  </si>
  <si>
    <t>MARRIED</t>
  </si>
  <si>
    <t>51 km to 200 km</t>
  </si>
  <si>
    <t>201 km to 400 km</t>
  </si>
  <si>
    <t>401 km to 600 km</t>
  </si>
  <si>
    <t>Above 601 km</t>
  </si>
  <si>
    <t>MARKS</t>
  </si>
  <si>
    <t>SINGLE - UNMARRIED</t>
  </si>
  <si>
    <t>SINGLE - WIDOW</t>
  </si>
  <si>
    <t>SINGLE - DIVORCEE</t>
  </si>
  <si>
    <t>SINGLE - SEPARATED</t>
  </si>
  <si>
    <t>Below 50 km</t>
  </si>
  <si>
    <t>More than 50 km</t>
  </si>
  <si>
    <t>SUBJECT</t>
  </si>
  <si>
    <t>CRITERIA</t>
  </si>
  <si>
    <t>SELECT FROM DROP DOWN</t>
  </si>
  <si>
    <t>ENTRY PROCESS</t>
  </si>
  <si>
    <t xml:space="preserve">TOTAL MARKS CALCULATED = </t>
  </si>
  <si>
    <t>Personalise the criteria column to know your marks.</t>
  </si>
  <si>
    <t>v1.0</t>
  </si>
  <si>
    <t>GENERAL TRANSFER SCORE CALCULATION (WBMSC)</t>
  </si>
  <si>
    <t>DATE OF BIRTH</t>
  </si>
  <si>
    <t>MALE</t>
  </si>
  <si>
    <t>Today is</t>
  </si>
  <si>
    <r>
      <t xml:space="preserve">TYPE DATE IN 
</t>
    </r>
    <r>
      <rPr>
        <b/>
        <sz val="9"/>
        <color theme="4"/>
        <rFont val="Calibri"/>
        <family val="2"/>
        <scheme val="minor"/>
      </rPr>
      <t>DD-MM-YY</t>
    </r>
    <r>
      <rPr>
        <sz val="9"/>
        <color rgb="FFFF0000"/>
        <rFont val="Calibri"/>
        <family val="2"/>
        <scheme val="minor"/>
      </rPr>
      <t xml:space="preserve"> FORMAT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</si>
</sst>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 vertical="center" wrapText="1"/>
    </xf>
    <xf numFmtId="14" fontId="0" fillId="0" borderId="0" xfId="0" applyNumberFormat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7AFB-4A8C-4594-B217-6B9E9971B399}">
  <dimension ref="A1:E27"/>
  <sheetViews>
    <sheetView showGridLines="0" tabSelected="1" workbookViewId="0">
      <selection activeCell="B6" sqref="B6"/>
    </sheetView>
  </sheetViews>
  <sheetFormatPr defaultColWidth="0" defaultRowHeight="14.4" zeroHeight="1" x14ac:dyDescent="0.3"/>
  <cols>
    <col min="1" max="1" width="21.21875" customWidth="1"/>
    <col min="2" max="2" width="16.77734375" style="5" customWidth="1"/>
    <col min="3" max="3" width="16.109375" customWidth="1"/>
    <col min="4" max="4" width="7.21875" style="4" bestFit="1" customWidth="1"/>
    <col min="5" max="5" width="3.33203125" customWidth="1"/>
    <col min="6" max="16384" width="8.88671875" hidden="1"/>
  </cols>
  <sheetData>
    <row r="1" spans="1:4" x14ac:dyDescent="0.3">
      <c r="A1" s="20" t="s">
        <v>25</v>
      </c>
      <c r="B1" s="20"/>
      <c r="C1" s="20"/>
      <c r="D1" s="20"/>
    </row>
    <row r="2" spans="1:4" x14ac:dyDescent="0.3">
      <c r="A2" s="10" t="s">
        <v>18</v>
      </c>
      <c r="B2" s="9" t="s">
        <v>19</v>
      </c>
      <c r="C2" s="10" t="s">
        <v>21</v>
      </c>
      <c r="D2" s="10" t="s">
        <v>11</v>
      </c>
    </row>
    <row r="3" spans="1:4" s="2" customFormat="1" ht="29.4" customHeight="1" x14ac:dyDescent="0.3">
      <c r="A3" s="6" t="s">
        <v>0</v>
      </c>
      <c r="B3" s="12" t="s">
        <v>27</v>
      </c>
      <c r="C3" s="11" t="s">
        <v>20</v>
      </c>
      <c r="D3" s="16">
        <f>IF(B3="FEMALE",10,0)</f>
        <v>0</v>
      </c>
    </row>
    <row r="4" spans="1:4" s="2" customFormat="1" ht="29.4" customHeight="1" x14ac:dyDescent="0.3">
      <c r="A4" s="6" t="s">
        <v>4</v>
      </c>
      <c r="B4" s="13" t="s">
        <v>6</v>
      </c>
      <c r="C4" s="11" t="s">
        <v>20</v>
      </c>
      <c r="D4" s="16">
        <f>IF(B4="MARRIED",0,(IF(D3=10,10,0)))</f>
        <v>0</v>
      </c>
    </row>
    <row r="5" spans="1:4" s="2" customFormat="1" ht="29.4" customHeight="1" x14ac:dyDescent="0.3">
      <c r="A5" s="6" t="s">
        <v>26</v>
      </c>
      <c r="B5" s="14">
        <v>30050</v>
      </c>
      <c r="C5" s="11" t="s">
        <v>29</v>
      </c>
      <c r="D5" s="23">
        <f ca="1">ROUND(IF(B7="",0,((TEXT(TODAY()-B7,"YY")/(TEXT(((EDATE(EOMONTH(B5,IF(DAY(B5)=1,-1,0)),720))-B6),"YY")))*60)),0)</f>
        <v>26</v>
      </c>
    </row>
    <row r="6" spans="1:4" s="2" customFormat="1" ht="29.4" customHeight="1" x14ac:dyDescent="0.3">
      <c r="A6" s="6" t="s">
        <v>1</v>
      </c>
      <c r="B6" s="14">
        <v>39364</v>
      </c>
      <c r="C6" s="11" t="s">
        <v>29</v>
      </c>
      <c r="D6" s="24"/>
    </row>
    <row r="7" spans="1:4" s="1" customFormat="1" ht="28.8" customHeight="1" x14ac:dyDescent="0.3">
      <c r="A7" s="7" t="s">
        <v>2</v>
      </c>
      <c r="B7" s="15">
        <v>39364</v>
      </c>
      <c r="C7" s="11" t="s">
        <v>29</v>
      </c>
      <c r="D7" s="25"/>
    </row>
    <row r="8" spans="1:4" s="1" customFormat="1" ht="43.8" customHeight="1" x14ac:dyDescent="0.3">
      <c r="A8" s="7" t="s">
        <v>3</v>
      </c>
      <c r="B8" s="13" t="s">
        <v>8</v>
      </c>
      <c r="C8" s="11" t="s">
        <v>20</v>
      </c>
      <c r="D8" s="17">
        <f>IF(B8=A12,B12,IF(B8=A13,B13,IF(B8=A14,B14,IF(B8=A15,B15,IF(B8=A16,B16,0)))))</f>
        <v>10</v>
      </c>
    </row>
    <row r="9" spans="1:4" s="1" customFormat="1" ht="43.2" customHeight="1" x14ac:dyDescent="0.3">
      <c r="A9" s="7" t="s">
        <v>5</v>
      </c>
      <c r="B9" s="13" t="s">
        <v>17</v>
      </c>
      <c r="C9" s="11" t="s">
        <v>20</v>
      </c>
      <c r="D9" s="17">
        <f>IF(AND(B3="FEMALE",B4="MARRIED"),(IF(B9=A25,10,0)),0)</f>
        <v>0</v>
      </c>
    </row>
    <row r="10" spans="1:4" x14ac:dyDescent="0.3">
      <c r="A10" s="21" t="s">
        <v>22</v>
      </c>
      <c r="B10" s="21"/>
      <c r="C10" s="21"/>
      <c r="D10" s="8">
        <f ca="1">SUM(D3:D9)</f>
        <v>36</v>
      </c>
    </row>
    <row r="12" spans="1:4" hidden="1" x14ac:dyDescent="0.3">
      <c r="A12" s="3" t="s">
        <v>16</v>
      </c>
      <c r="B12" s="5">
        <v>0</v>
      </c>
    </row>
    <row r="13" spans="1:4" hidden="1" x14ac:dyDescent="0.3">
      <c r="A13" s="3" t="s">
        <v>7</v>
      </c>
      <c r="B13" s="5">
        <v>5</v>
      </c>
    </row>
    <row r="14" spans="1:4" hidden="1" x14ac:dyDescent="0.3">
      <c r="A14" s="3" t="s">
        <v>8</v>
      </c>
      <c r="B14" s="5">
        <v>10</v>
      </c>
    </row>
    <row r="15" spans="1:4" hidden="1" x14ac:dyDescent="0.3">
      <c r="A15" s="3" t="s">
        <v>9</v>
      </c>
      <c r="B15" s="5">
        <v>15</v>
      </c>
    </row>
    <row r="16" spans="1:4" hidden="1" x14ac:dyDescent="0.3">
      <c r="A16" s="3" t="s">
        <v>10</v>
      </c>
      <c r="B16" s="5">
        <v>20</v>
      </c>
    </row>
    <row r="18" spans="1:4" hidden="1" x14ac:dyDescent="0.3">
      <c r="A18" s="3" t="s">
        <v>6</v>
      </c>
    </row>
    <row r="19" spans="1:4" hidden="1" x14ac:dyDescent="0.3">
      <c r="A19" s="3" t="s">
        <v>12</v>
      </c>
    </row>
    <row r="20" spans="1:4" hidden="1" x14ac:dyDescent="0.3">
      <c r="A20" s="3" t="s">
        <v>13</v>
      </c>
    </row>
    <row r="21" spans="1:4" hidden="1" x14ac:dyDescent="0.3">
      <c r="A21" s="3" t="s">
        <v>14</v>
      </c>
    </row>
    <row r="22" spans="1:4" hidden="1" x14ac:dyDescent="0.3">
      <c r="A22" s="3" t="s">
        <v>15</v>
      </c>
    </row>
    <row r="24" spans="1:4" hidden="1" x14ac:dyDescent="0.3">
      <c r="A24" s="3" t="s">
        <v>16</v>
      </c>
      <c r="B24" s="5">
        <v>0</v>
      </c>
    </row>
    <row r="25" spans="1:4" hidden="1" x14ac:dyDescent="0.3">
      <c r="A25" s="3" t="s">
        <v>17</v>
      </c>
      <c r="B25" s="5">
        <v>10</v>
      </c>
    </row>
    <row r="26" spans="1:4" x14ac:dyDescent="0.3">
      <c r="A26" s="22" t="s">
        <v>23</v>
      </c>
      <c r="B26" s="22"/>
      <c r="C26" s="22"/>
      <c r="D26" s="22"/>
    </row>
    <row r="27" spans="1:4" x14ac:dyDescent="0.3">
      <c r="A27" s="18" t="s">
        <v>28</v>
      </c>
      <c r="B27" s="19">
        <f ca="1">TODAY()</f>
        <v>45074</v>
      </c>
      <c r="D27" s="4" t="s">
        <v>24</v>
      </c>
    </row>
  </sheetData>
  <sheetProtection algorithmName="SHA-512" hashValue="drbOgNOzsnRFMNAF/en6irLS/xNrmjCetbh3oYhEpaXHni3mE5Dtf6LVkh8HovAb9fP28SNsLdQInzo17w9Q3A==" saltValue="O/yn3EtPj3sCG/PykQpluQ==" spinCount="100000" sheet="1" objects="1" scenarios="1"/>
  <mergeCells count="4">
    <mergeCell ref="A1:D1"/>
    <mergeCell ref="A10:C10"/>
    <mergeCell ref="A26:D26"/>
    <mergeCell ref="D5:D7"/>
  </mergeCells>
  <dataValidations count="7">
    <dataValidation type="list" allowBlank="1" showInputMessage="1" showErrorMessage="1" sqref="B3" xr:uid="{F64F75BA-9B79-4DD4-9A21-DA1DB6D7A923}">
      <formula1>"MALE,FEMALE"</formula1>
    </dataValidation>
    <dataValidation type="list" allowBlank="1" showInputMessage="1" showErrorMessage="1" sqref="B4" xr:uid="{076D024B-3A10-4CF6-BC26-5DC2A5D3B494}">
      <formula1>$A$18:$A$22</formula1>
    </dataValidation>
    <dataValidation type="list" allowBlank="1" showInputMessage="1" showErrorMessage="1" sqref="B8" xr:uid="{DE5891A8-F040-45FB-95A5-E28BA91CD68E}">
      <formula1>$A$12:$A$16</formula1>
    </dataValidation>
    <dataValidation type="list" allowBlank="1" showInputMessage="1" showErrorMessage="1" sqref="B9" xr:uid="{687F69D1-FDEB-4BC8-A410-1FB6A4E0D8D4}">
      <formula1>$A$24:$A$25</formula1>
    </dataValidation>
    <dataValidation type="date" allowBlank="1" showInputMessage="1" showErrorMessage="1" errorTitle="Date Range" error="Must be within DoB+18Years and Current Joing Date." sqref="B6" xr:uid="{9D8FCE83-068D-4232-87C7-7218A6367D2F}">
      <formula1>B5+6574</formula1>
      <formula2>B7</formula2>
    </dataValidation>
    <dataValidation type="date" allowBlank="1" showInputMessage="1" showErrorMessage="1" errorTitle="Date Range!" error="Must be within Date of First Joining and yesterday." sqref="B7" xr:uid="{4462A97B-1529-47EA-817D-3D3C27F95CC0}">
      <formula1>B6</formula1>
      <formula2>TODAY()-1</formula2>
    </dataValidation>
    <dataValidation type="date" operator="lessThanOrEqual" allowBlank="1" showInputMessage="1" showErrorMessage="1" errorTitle="Under Age!" error="Must be 18 years." sqref="B5" xr:uid="{1FF1043E-34F5-4B52-A048-C22A111BAD40}">
      <formula1>TODAY()-6574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 GT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dcterms:created xsi:type="dcterms:W3CDTF">2023-05-23T03:31:05Z</dcterms:created>
  <dcterms:modified xsi:type="dcterms:W3CDTF">2023-05-28T17:48:38Z</dcterms:modified>
</cp:coreProperties>
</file>